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MAX,MIN,RE-ORDER LEVEL" sheetId="1" r:id="rId1"/>
    <sheet name="OPENING BAL &amp; receipt" sheetId="2" r:id="rId2"/>
    <sheet name="issues" sheetId="3" r:id="rId3"/>
    <sheet name="balance" sheetId="4" r:id="rId4"/>
  </sheets>
  <definedNames/>
  <calcPr fullCalcOnLoad="1"/>
</workbook>
</file>

<file path=xl/sharedStrings.xml><?xml version="1.0" encoding="utf-8"?>
<sst xmlns="http://schemas.openxmlformats.org/spreadsheetml/2006/main" count="45" uniqueCount="22">
  <si>
    <t>description / code no</t>
  </si>
  <si>
    <t>unit</t>
  </si>
  <si>
    <t>location</t>
  </si>
  <si>
    <t>Date</t>
  </si>
  <si>
    <t>Particulars</t>
  </si>
  <si>
    <t>RECEIPTS</t>
  </si>
  <si>
    <t>ISSUES</t>
  </si>
  <si>
    <t>BALANCE</t>
  </si>
  <si>
    <t>Qty.</t>
  </si>
  <si>
    <t>Rates</t>
  </si>
  <si>
    <t>Rs.</t>
  </si>
  <si>
    <t>STORE LEDGER</t>
  </si>
  <si>
    <t>maximum level:</t>
  </si>
  <si>
    <t>minimum level:</t>
  </si>
  <si>
    <t>Re-order level:</t>
  </si>
  <si>
    <t>Opening balance</t>
  </si>
  <si>
    <t>GRN No.</t>
  </si>
  <si>
    <t>Sl.No.</t>
  </si>
  <si>
    <t>KEY</t>
  </si>
  <si>
    <t>MRN No.</t>
  </si>
  <si>
    <t>TOTAL Balance</t>
  </si>
  <si>
    <t>QTY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</si>
</sst>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B32" sqref="B32"/>
    </sheetView>
  </sheetViews>
  <sheetFormatPr defaultColWidth="9.140625" defaultRowHeight="12.75"/>
  <cols>
    <col min="2" max="2" width="17.28125" style="0" customWidth="1"/>
  </cols>
  <sheetData>
    <row r="1" spans="1:11" ht="12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8" ht="12.75">
      <c r="A2" t="s">
        <v>0</v>
      </c>
      <c r="H2" t="s">
        <v>12</v>
      </c>
    </row>
    <row r="3" spans="1:8" ht="12.75">
      <c r="A3" t="s">
        <v>1</v>
      </c>
      <c r="H3" t="s">
        <v>13</v>
      </c>
    </row>
    <row r="4" spans="1:8" ht="12.75">
      <c r="A4" t="s">
        <v>2</v>
      </c>
      <c r="H4" t="s">
        <v>14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317">
      <selection activeCell="K16" sqref="K16"/>
    </sheetView>
  </sheetViews>
  <sheetFormatPr defaultColWidth="9.140625" defaultRowHeight="12.75"/>
  <cols>
    <col min="1" max="1" width="9.140625" style="3" customWidth="1"/>
    <col min="2" max="2" width="16.7109375" style="3" bestFit="1" customWidth="1"/>
    <col min="3" max="4" width="9.140625" style="3" customWidth="1"/>
    <col min="5" max="5" width="9.140625" style="2" customWidth="1"/>
    <col min="6" max="6" width="9.140625" style="2" hidden="1" customWidth="1"/>
    <col min="7" max="16384" width="9.140625" style="2" customWidth="1"/>
  </cols>
  <sheetData>
    <row r="1" spans="1:5" s="6" customFormat="1" ht="12.75">
      <c r="A1" s="4" t="s">
        <v>3</v>
      </c>
      <c r="B1" s="4" t="s">
        <v>4</v>
      </c>
      <c r="C1" s="4" t="s">
        <v>5</v>
      </c>
      <c r="D1" s="4"/>
      <c r="E1" s="5"/>
    </row>
    <row r="2" spans="1:6" s="9" customFormat="1" ht="12.75">
      <c r="A2" s="7"/>
      <c r="B2" s="7"/>
      <c r="C2" s="7" t="s">
        <v>8</v>
      </c>
      <c r="D2" s="7" t="s">
        <v>9</v>
      </c>
      <c r="E2" s="8" t="s">
        <v>10</v>
      </c>
      <c r="F2" s="8" t="s">
        <v>18</v>
      </c>
    </row>
    <row r="3" spans="1:6" ht="12.75">
      <c r="A3" s="3">
        <v>1</v>
      </c>
      <c r="B3" s="1" t="s">
        <v>15</v>
      </c>
      <c r="C3" s="3">
        <v>500</v>
      </c>
      <c r="D3" s="3">
        <v>6</v>
      </c>
      <c r="E3" s="2">
        <f>C3*D3</f>
        <v>3000</v>
      </c>
      <c r="F3" s="2">
        <f>IF(A3="",N(F2),N(F2)+1)</f>
        <v>1</v>
      </c>
    </row>
    <row r="4" spans="1:6" ht="12.75">
      <c r="A4" s="3">
        <v>5</v>
      </c>
      <c r="B4" s="3" t="s">
        <v>16</v>
      </c>
      <c r="C4" s="3">
        <v>100</v>
      </c>
      <c r="D4" s="3">
        <v>7</v>
      </c>
      <c r="E4" s="2">
        <f>C4*D4</f>
        <v>700</v>
      </c>
      <c r="F4" s="2">
        <f aca="true" t="shared" si="0" ref="F4:F22">IF(A4="",N(F3),N(F3)+1)</f>
        <v>2</v>
      </c>
    </row>
    <row r="5" spans="1:6" ht="12.75">
      <c r="A5" s="3">
        <v>9</v>
      </c>
      <c r="B5" s="3" t="s">
        <v>16</v>
      </c>
      <c r="C5" s="3">
        <v>300</v>
      </c>
      <c r="D5" s="3">
        <v>8</v>
      </c>
      <c r="E5" s="2">
        <f aca="true" t="shared" si="1" ref="E5:E22">C5*D5</f>
        <v>2400</v>
      </c>
      <c r="F5" s="2">
        <f t="shared" si="0"/>
        <v>3</v>
      </c>
    </row>
    <row r="6" spans="1:6" ht="12.75">
      <c r="A6" s="3">
        <v>25</v>
      </c>
      <c r="B6" s="3" t="s">
        <v>16</v>
      </c>
      <c r="C6" s="3">
        <v>300</v>
      </c>
      <c r="D6" s="3">
        <v>7.5</v>
      </c>
      <c r="E6" s="2">
        <f t="shared" si="1"/>
        <v>2250</v>
      </c>
      <c r="F6" s="2">
        <f t="shared" si="0"/>
        <v>4</v>
      </c>
    </row>
    <row r="7" spans="1:6" ht="12.75">
      <c r="A7" s="3">
        <v>25</v>
      </c>
      <c r="E7" s="2">
        <f t="shared" si="1"/>
        <v>0</v>
      </c>
      <c r="F7" s="2">
        <f t="shared" si="0"/>
        <v>5</v>
      </c>
    </row>
    <row r="8" spans="1:6" ht="12.75">
      <c r="A8" s="3">
        <v>25</v>
      </c>
      <c r="E8" s="2">
        <f t="shared" si="1"/>
        <v>0</v>
      </c>
      <c r="F8" s="2">
        <f t="shared" si="0"/>
        <v>6</v>
      </c>
    </row>
    <row r="9" spans="1:6" ht="12.75">
      <c r="A9" s="3">
        <v>25</v>
      </c>
      <c r="E9" s="2">
        <f t="shared" si="1"/>
        <v>0</v>
      </c>
      <c r="F9" s="2">
        <f t="shared" si="0"/>
        <v>7</v>
      </c>
    </row>
    <row r="10" spans="1:6" ht="12.75">
      <c r="A10" s="3">
        <v>25</v>
      </c>
      <c r="E10" s="2">
        <f t="shared" si="1"/>
        <v>0</v>
      </c>
      <c r="F10" s="2">
        <f t="shared" si="0"/>
        <v>8</v>
      </c>
    </row>
    <row r="11" spans="1:6" ht="12.75">
      <c r="A11" s="3">
        <v>25</v>
      </c>
      <c r="E11" s="2">
        <f t="shared" si="1"/>
        <v>0</v>
      </c>
      <c r="F11" s="2">
        <f t="shared" si="0"/>
        <v>9</v>
      </c>
    </row>
    <row r="12" spans="1:6" ht="12.75">
      <c r="A12" s="3">
        <v>25</v>
      </c>
      <c r="E12" s="2">
        <f t="shared" si="1"/>
        <v>0</v>
      </c>
      <c r="F12" s="2">
        <f t="shared" si="0"/>
        <v>10</v>
      </c>
    </row>
    <row r="13" spans="1:6" ht="12.75">
      <c r="A13" s="3">
        <v>25</v>
      </c>
      <c r="E13" s="2">
        <f t="shared" si="1"/>
        <v>0</v>
      </c>
      <c r="F13" s="2">
        <f t="shared" si="0"/>
        <v>11</v>
      </c>
    </row>
    <row r="14" spans="1:6" ht="12.75">
      <c r="A14" s="3">
        <v>25</v>
      </c>
      <c r="E14" s="2">
        <f t="shared" si="1"/>
        <v>0</v>
      </c>
      <c r="F14" s="2">
        <f t="shared" si="0"/>
        <v>12</v>
      </c>
    </row>
    <row r="15" spans="1:6" ht="12.75">
      <c r="A15" s="3">
        <v>25</v>
      </c>
      <c r="E15" s="2">
        <f t="shared" si="1"/>
        <v>0</v>
      </c>
      <c r="F15" s="2">
        <f t="shared" si="0"/>
        <v>13</v>
      </c>
    </row>
    <row r="16" spans="1:6" ht="12.75">
      <c r="A16" s="3">
        <v>25</v>
      </c>
      <c r="E16" s="2">
        <f t="shared" si="1"/>
        <v>0</v>
      </c>
      <c r="F16" s="2">
        <f t="shared" si="0"/>
        <v>14</v>
      </c>
    </row>
    <row r="17" spans="1:6" ht="12.75">
      <c r="A17" s="3">
        <v>25</v>
      </c>
      <c r="E17" s="2">
        <f t="shared" si="1"/>
        <v>0</v>
      </c>
      <c r="F17" s="2">
        <f t="shared" si="0"/>
        <v>15</v>
      </c>
    </row>
    <row r="18" spans="1:6" ht="12.75">
      <c r="A18" s="3">
        <v>25</v>
      </c>
      <c r="E18" s="2">
        <f t="shared" si="1"/>
        <v>0</v>
      </c>
      <c r="F18" s="2">
        <f t="shared" si="0"/>
        <v>16</v>
      </c>
    </row>
    <row r="19" spans="1:6" ht="12.75">
      <c r="A19" s="3">
        <v>25</v>
      </c>
      <c r="E19" s="2">
        <f t="shared" si="1"/>
        <v>0</v>
      </c>
      <c r="F19" s="2">
        <f t="shared" si="0"/>
        <v>17</v>
      </c>
    </row>
    <row r="20" spans="1:6" ht="12.75">
      <c r="A20" s="3">
        <v>25</v>
      </c>
      <c r="E20" s="2">
        <f t="shared" si="1"/>
        <v>0</v>
      </c>
      <c r="F20" s="2">
        <f t="shared" si="0"/>
        <v>18</v>
      </c>
    </row>
    <row r="21" spans="1:6" ht="12.75">
      <c r="A21" s="3">
        <v>25</v>
      </c>
      <c r="E21" s="2">
        <f t="shared" si="1"/>
        <v>0</v>
      </c>
      <c r="F21" s="2">
        <f t="shared" si="0"/>
        <v>19</v>
      </c>
    </row>
    <row r="22" spans="1:6" ht="12.75">
      <c r="A22" s="3">
        <v>25</v>
      </c>
      <c r="E22" s="2">
        <f t="shared" si="1"/>
        <v>0</v>
      </c>
      <c r="F22" s="2">
        <f t="shared" si="0"/>
        <v>20</v>
      </c>
    </row>
  </sheetData>
  <sheetProtection password="C729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5" sqref="C5"/>
    </sheetView>
  </sheetViews>
  <sheetFormatPr defaultColWidth="9.140625" defaultRowHeight="12.75"/>
  <cols>
    <col min="1" max="1" width="9.140625" style="3" customWidth="1"/>
    <col min="2" max="2" width="16.7109375" style="3" bestFit="1" customWidth="1"/>
    <col min="3" max="4" width="9.140625" style="3" customWidth="1"/>
    <col min="5" max="5" width="9.140625" style="2" customWidth="1"/>
    <col min="6" max="6" width="9.140625" style="2" hidden="1" customWidth="1"/>
    <col min="7" max="16384" width="9.140625" style="2" customWidth="1"/>
  </cols>
  <sheetData>
    <row r="1" spans="1:5" s="6" customFormat="1" ht="12.75">
      <c r="A1" s="4" t="s">
        <v>3</v>
      </c>
      <c r="B1" s="4" t="s">
        <v>4</v>
      </c>
      <c r="C1" s="4" t="s">
        <v>6</v>
      </c>
      <c r="D1" s="4"/>
      <c r="E1" s="5"/>
    </row>
    <row r="2" spans="1:6" s="9" customFormat="1" ht="12.75">
      <c r="A2" s="7"/>
      <c r="B2" s="7"/>
      <c r="C2" s="7" t="s">
        <v>8</v>
      </c>
      <c r="D2" s="7" t="s">
        <v>9</v>
      </c>
      <c r="E2" s="8" t="s">
        <v>10</v>
      </c>
      <c r="F2" s="8"/>
    </row>
    <row r="3" spans="1:5" ht="12.75">
      <c r="A3" s="3">
        <v>7</v>
      </c>
      <c r="B3" s="1" t="s">
        <v>19</v>
      </c>
      <c r="C3" s="3">
        <v>400</v>
      </c>
      <c r="D3" s="3">
        <v>6</v>
      </c>
      <c r="E3" s="2">
        <f>C3*D3</f>
        <v>2400</v>
      </c>
    </row>
    <row r="4" spans="1:5" ht="12.75">
      <c r="A4" s="3">
        <v>19</v>
      </c>
      <c r="B4" s="3" t="s">
        <v>19</v>
      </c>
      <c r="C4" s="3">
        <v>100</v>
      </c>
      <c r="D4" s="3">
        <v>6</v>
      </c>
      <c r="E4" s="2">
        <f>C4*D4</f>
        <v>600</v>
      </c>
    </row>
    <row r="5" spans="1:5" ht="12.75">
      <c r="A5" s="3">
        <v>19</v>
      </c>
      <c r="B5" s="3" t="s">
        <v>19</v>
      </c>
      <c r="C5" s="3">
        <v>100</v>
      </c>
      <c r="D5" s="3">
        <v>7</v>
      </c>
      <c r="E5" s="2">
        <f>C5*D5</f>
        <v>700</v>
      </c>
    </row>
    <row r="6" spans="1:5" ht="12.75">
      <c r="A6" s="3">
        <v>19</v>
      </c>
      <c r="B6" s="3" t="s">
        <v>19</v>
      </c>
      <c r="C6" s="3">
        <v>50</v>
      </c>
      <c r="D6" s="3">
        <v>8</v>
      </c>
      <c r="E6" s="2">
        <f>C6*D6</f>
        <v>400</v>
      </c>
    </row>
    <row r="7" spans="1:5" ht="12.75">
      <c r="A7" s="3">
        <v>22</v>
      </c>
      <c r="B7" s="3" t="s">
        <v>19</v>
      </c>
      <c r="C7" s="3">
        <v>50</v>
      </c>
      <c r="D7" s="3">
        <v>8</v>
      </c>
      <c r="E7" s="2">
        <f aca="true" t="shared" si="0" ref="E7:E26">C7*D7</f>
        <v>400</v>
      </c>
    </row>
    <row r="8" spans="1:5" ht="12.75">
      <c r="A8" s="3">
        <v>30</v>
      </c>
      <c r="B8" s="3" t="s">
        <v>19</v>
      </c>
      <c r="C8" s="3">
        <v>200</v>
      </c>
      <c r="D8" s="3">
        <v>8</v>
      </c>
      <c r="E8" s="2">
        <f t="shared" si="0"/>
        <v>1600</v>
      </c>
    </row>
    <row r="9" spans="1:5" ht="12.75">
      <c r="A9" s="3">
        <v>30</v>
      </c>
      <c r="B9" s="3" t="s">
        <v>19</v>
      </c>
      <c r="C9" s="3">
        <v>50</v>
      </c>
      <c r="D9" s="3">
        <v>7.5</v>
      </c>
      <c r="E9" s="2">
        <f t="shared" si="0"/>
        <v>375</v>
      </c>
    </row>
    <row r="10" ht="12.75">
      <c r="E10" s="2">
        <f t="shared" si="0"/>
        <v>0</v>
      </c>
    </row>
    <row r="11" ht="12.75">
      <c r="E11" s="2">
        <f t="shared" si="0"/>
        <v>0</v>
      </c>
    </row>
    <row r="12" ht="12.75">
      <c r="E12" s="2">
        <f t="shared" si="0"/>
        <v>0</v>
      </c>
    </row>
    <row r="13" ht="12.75">
      <c r="E13" s="2">
        <f t="shared" si="0"/>
        <v>0</v>
      </c>
    </row>
    <row r="14" ht="12.75">
      <c r="E14" s="2">
        <f t="shared" si="0"/>
        <v>0</v>
      </c>
    </row>
    <row r="15" ht="12.75">
      <c r="E15" s="2">
        <f t="shared" si="0"/>
        <v>0</v>
      </c>
    </row>
    <row r="16" ht="12.75">
      <c r="E16" s="2">
        <f t="shared" si="0"/>
        <v>0</v>
      </c>
    </row>
    <row r="17" ht="12.75">
      <c r="E17" s="2">
        <f t="shared" si="0"/>
        <v>0</v>
      </c>
    </row>
    <row r="18" ht="12.75">
      <c r="E18" s="2">
        <f t="shared" si="0"/>
        <v>0</v>
      </c>
    </row>
    <row r="19" ht="12.75">
      <c r="E19" s="2">
        <f t="shared" si="0"/>
        <v>0</v>
      </c>
    </row>
    <row r="20" ht="12.75">
      <c r="E20" s="2">
        <f t="shared" si="0"/>
        <v>0</v>
      </c>
    </row>
    <row r="21" ht="12.75">
      <c r="E21" s="2">
        <f t="shared" si="0"/>
        <v>0</v>
      </c>
    </row>
    <row r="22" ht="12.75">
      <c r="E22" s="2">
        <f t="shared" si="0"/>
        <v>0</v>
      </c>
    </row>
    <row r="23" ht="12.75">
      <c r="E23" s="2">
        <f t="shared" si="0"/>
        <v>0</v>
      </c>
    </row>
    <row r="24" ht="12.75">
      <c r="E24" s="2">
        <f t="shared" si="0"/>
        <v>0</v>
      </c>
    </row>
    <row r="25" ht="12.75">
      <c r="E25" s="2">
        <f t="shared" si="0"/>
        <v>0</v>
      </c>
    </row>
    <row r="26" ht="12.75">
      <c r="E26" s="2">
        <f t="shared" si="0"/>
        <v>0</v>
      </c>
    </row>
  </sheetData>
  <sheetProtection password="C729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7109375" style="3" customWidth="1"/>
    <col min="2" max="2" width="6.57421875" style="3" hidden="1" customWidth="1"/>
    <col min="3" max="3" width="8.28125" style="3" hidden="1" customWidth="1"/>
    <col min="4" max="4" width="7.57421875" style="3" hidden="1" customWidth="1"/>
    <col min="5" max="5" width="7.28125" style="3" hidden="1" customWidth="1"/>
    <col min="6" max="6" width="5.8515625" style="3" hidden="1" customWidth="1"/>
    <col min="7" max="7" width="10.00390625" style="3" hidden="1" customWidth="1"/>
    <col min="8" max="11" width="9.140625" style="3" customWidth="1"/>
    <col min="12" max="12" width="15.28125" style="3" bestFit="1" customWidth="1"/>
    <col min="13" max="16384" width="9.140625" style="3" customWidth="1"/>
  </cols>
  <sheetData>
    <row r="1" spans="1:14" ht="12.75">
      <c r="A1" s="1"/>
      <c r="B1" s="1"/>
      <c r="C1" s="1"/>
      <c r="D1" s="1"/>
      <c r="E1" s="1"/>
      <c r="F1" s="1"/>
      <c r="G1" s="1"/>
      <c r="H1" s="1" t="s">
        <v>7</v>
      </c>
      <c r="I1" s="1"/>
      <c r="J1" s="1"/>
      <c r="K1" s="1"/>
      <c r="L1" s="1"/>
      <c r="M1" s="1"/>
      <c r="N1" s="1"/>
    </row>
    <row r="2" spans="1:14" s="10" customFormat="1" ht="12.75">
      <c r="A2" s="7" t="s">
        <v>17</v>
      </c>
      <c r="B2" s="7" t="s">
        <v>8</v>
      </c>
      <c r="C2" s="7" t="s">
        <v>9</v>
      </c>
      <c r="D2" s="7" t="s">
        <v>10</v>
      </c>
      <c r="E2" s="7" t="s">
        <v>8</v>
      </c>
      <c r="F2" s="7" t="s">
        <v>9</v>
      </c>
      <c r="G2" s="7" t="s">
        <v>10</v>
      </c>
      <c r="H2" s="7" t="s">
        <v>8</v>
      </c>
      <c r="I2" s="7" t="s">
        <v>9</v>
      </c>
      <c r="J2" s="7" t="s">
        <v>10</v>
      </c>
      <c r="K2" s="7"/>
      <c r="L2" s="7"/>
      <c r="M2" s="7" t="s">
        <v>21</v>
      </c>
      <c r="N2" s="7" t="s">
        <v>10</v>
      </c>
    </row>
    <row r="3" spans="1:14" ht="12.75">
      <c r="A3" s="3">
        <v>1</v>
      </c>
      <c r="B3" s="3">
        <f>INDEX('OPENING BAL &amp; receipt'!C:C,MATCH($A3,'OPENING BAL &amp; receipt'!$F:$F,0))</f>
        <v>500</v>
      </c>
      <c r="C3" s="3">
        <f>INDEX('OPENING BAL &amp; receipt'!D:D,MATCH($A3,'OPENING BAL &amp; receipt'!$F:$F,0))</f>
        <v>6</v>
      </c>
      <c r="D3" s="3">
        <f>INDEX('OPENING BAL &amp; receipt'!E:E,MATCH($A3,'OPENING BAL &amp; receipt'!$F:$F,0))</f>
        <v>3000</v>
      </c>
      <c r="E3" s="3">
        <f>B3-SUM(issues!C:C)</f>
        <v>-450</v>
      </c>
      <c r="F3" s="3">
        <f aca="true" t="shared" si="0" ref="F3:F11">C3</f>
        <v>6</v>
      </c>
      <c r="G3" s="3">
        <f>E3*F3</f>
        <v>-2700</v>
      </c>
      <c r="H3" s="3">
        <f>IF(E3&gt;0,E3,0)</f>
        <v>0</v>
      </c>
      <c r="I3" s="3">
        <f>F3</f>
        <v>6</v>
      </c>
      <c r="J3" s="3">
        <f>H3*I3</f>
        <v>0</v>
      </c>
      <c r="L3" s="1" t="s">
        <v>20</v>
      </c>
      <c r="M3" s="1">
        <f>SUM(H1:H6)</f>
        <v>250</v>
      </c>
      <c r="N3" s="1">
        <f>SUM(J1:J6)</f>
        <v>1875</v>
      </c>
    </row>
    <row r="4" spans="1:10" ht="12.75">
      <c r="A4" s="3">
        <v>2</v>
      </c>
      <c r="B4" s="3">
        <f>INDEX('OPENING BAL &amp; receipt'!C:C,MATCH($A4,'OPENING BAL &amp; receipt'!$F:$F,0))</f>
        <v>100</v>
      </c>
      <c r="C4" s="3">
        <f>INDEX('OPENING BAL &amp; receipt'!D:D,MATCH($A4,'OPENING BAL &amp; receipt'!$F:$F,0))</f>
        <v>7</v>
      </c>
      <c r="D4" s="3">
        <f>INDEX('OPENING BAL &amp; receipt'!E:E,MATCH($A4,'OPENING BAL &amp; receipt'!$F:$F,0))</f>
        <v>700</v>
      </c>
      <c r="E4" s="3">
        <f aca="true" t="shared" si="1" ref="E4:E11">IF(E3&lt;0,B4+E3,B4)</f>
        <v>-350</v>
      </c>
      <c r="F4" s="3">
        <f t="shared" si="0"/>
        <v>7</v>
      </c>
      <c r="G4" s="3">
        <f>E4*F4</f>
        <v>-2450</v>
      </c>
      <c r="H4" s="3">
        <f aca="true" t="shared" si="2" ref="H4:H11">IF(E4&gt;0,E4,0)</f>
        <v>0</v>
      </c>
      <c r="I4" s="3">
        <f aca="true" t="shared" si="3" ref="I4:I11">F4</f>
        <v>7</v>
      </c>
      <c r="J4" s="3">
        <f aca="true" t="shared" si="4" ref="J4:J11">H4*I4</f>
        <v>0</v>
      </c>
    </row>
    <row r="5" spans="1:10" ht="12.75">
      <c r="A5" s="3">
        <v>3</v>
      </c>
      <c r="B5" s="3">
        <f>INDEX('OPENING BAL &amp; receipt'!C:C,MATCH($A5,'OPENING BAL &amp; receipt'!$F:$F,0))</f>
        <v>300</v>
      </c>
      <c r="C5" s="3">
        <f>INDEX('OPENING BAL &amp; receipt'!D:D,MATCH($A5,'OPENING BAL &amp; receipt'!$F:$F,0))</f>
        <v>8</v>
      </c>
      <c r="D5" s="3">
        <f>INDEX('OPENING BAL &amp; receipt'!E:E,MATCH($A5,'OPENING BAL &amp; receipt'!$F:$F,0))</f>
        <v>2400</v>
      </c>
      <c r="E5" s="3">
        <f t="shared" si="1"/>
        <v>-50</v>
      </c>
      <c r="F5" s="3">
        <f t="shared" si="0"/>
        <v>8</v>
      </c>
      <c r="G5" s="3">
        <f aca="true" t="shared" si="5" ref="G5:G11">E5*F5</f>
        <v>-400</v>
      </c>
      <c r="H5" s="3">
        <f t="shared" si="2"/>
        <v>0</v>
      </c>
      <c r="I5" s="3">
        <f t="shared" si="3"/>
        <v>8</v>
      </c>
      <c r="J5" s="3">
        <f t="shared" si="4"/>
        <v>0</v>
      </c>
    </row>
    <row r="6" spans="1:10" ht="12.75">
      <c r="A6" s="3">
        <v>4</v>
      </c>
      <c r="B6" s="3">
        <f>INDEX('OPENING BAL &amp; receipt'!C:C,MATCH($A6,'OPENING BAL &amp; receipt'!$F:$F,0))</f>
        <v>300</v>
      </c>
      <c r="C6" s="3">
        <f>INDEX('OPENING BAL &amp; receipt'!D:D,MATCH($A6,'OPENING BAL &amp; receipt'!$F:$F,0))</f>
        <v>7.5</v>
      </c>
      <c r="D6" s="3">
        <f>INDEX('OPENING BAL &amp; receipt'!E:E,MATCH($A6,'OPENING BAL &amp; receipt'!$F:$F,0))</f>
        <v>2250</v>
      </c>
      <c r="E6" s="3">
        <f t="shared" si="1"/>
        <v>250</v>
      </c>
      <c r="F6" s="3">
        <f t="shared" si="0"/>
        <v>7.5</v>
      </c>
      <c r="G6" s="3">
        <f t="shared" si="5"/>
        <v>1875</v>
      </c>
      <c r="H6" s="3">
        <f t="shared" si="2"/>
        <v>250</v>
      </c>
      <c r="I6" s="3">
        <f t="shared" si="3"/>
        <v>7.5</v>
      </c>
      <c r="J6" s="3">
        <f t="shared" si="4"/>
        <v>1875</v>
      </c>
    </row>
    <row r="7" spans="1:10" ht="12.75">
      <c r="A7" s="3">
        <v>5</v>
      </c>
      <c r="B7" s="3">
        <f>INDEX('OPENING BAL &amp; receipt'!C:C,MATCH($A7,'OPENING BAL &amp; receipt'!$F:$F,0))</f>
        <v>0</v>
      </c>
      <c r="C7" s="3">
        <f>INDEX('OPENING BAL &amp; receipt'!D:D,MATCH($A7,'OPENING BAL &amp; receipt'!$F:$F,0))</f>
        <v>0</v>
      </c>
      <c r="D7" s="3">
        <f>INDEX('OPENING BAL &amp; receipt'!E:E,MATCH($A7,'OPENING BAL &amp; receipt'!$F:$F,0))</f>
        <v>0</v>
      </c>
      <c r="E7" s="3">
        <f t="shared" si="1"/>
        <v>0</v>
      </c>
      <c r="F7" s="3">
        <f t="shared" si="0"/>
        <v>0</v>
      </c>
      <c r="G7" s="3">
        <f t="shared" si="5"/>
        <v>0</v>
      </c>
      <c r="H7" s="3">
        <f t="shared" si="2"/>
        <v>0</v>
      </c>
      <c r="I7" s="3">
        <f t="shared" si="3"/>
        <v>0</v>
      </c>
      <c r="J7" s="3">
        <f t="shared" si="4"/>
        <v>0</v>
      </c>
    </row>
    <row r="8" spans="1:10" ht="12.75">
      <c r="A8" s="3">
        <v>6</v>
      </c>
      <c r="B8" s="3">
        <f>INDEX('OPENING BAL &amp; receipt'!C:C,MATCH($A8,'OPENING BAL &amp; receipt'!$F:$F,0))</f>
        <v>0</v>
      </c>
      <c r="C8" s="3">
        <f>INDEX('OPENING BAL &amp; receipt'!D:D,MATCH($A8,'OPENING BAL &amp; receipt'!$F:$F,0))</f>
        <v>0</v>
      </c>
      <c r="D8" s="3">
        <f>INDEX('OPENING BAL &amp; receipt'!E:E,MATCH($A8,'OPENING BAL &amp; receipt'!$F:$F,0))</f>
        <v>0</v>
      </c>
      <c r="E8" s="3">
        <f t="shared" si="1"/>
        <v>0</v>
      </c>
      <c r="F8" s="3">
        <f t="shared" si="0"/>
        <v>0</v>
      </c>
      <c r="G8" s="3">
        <f t="shared" si="5"/>
        <v>0</v>
      </c>
      <c r="H8" s="3">
        <f t="shared" si="2"/>
        <v>0</v>
      </c>
      <c r="I8" s="3">
        <f t="shared" si="3"/>
        <v>0</v>
      </c>
      <c r="J8" s="3">
        <f t="shared" si="4"/>
        <v>0</v>
      </c>
    </row>
    <row r="9" spans="1:10" ht="12.75">
      <c r="A9" s="3">
        <v>7</v>
      </c>
      <c r="B9" s="3">
        <f>INDEX('OPENING BAL &amp; receipt'!C:C,MATCH($A9,'OPENING BAL &amp; receipt'!$F:$F,0))</f>
        <v>0</v>
      </c>
      <c r="C9" s="3">
        <f>INDEX('OPENING BAL &amp; receipt'!D:D,MATCH($A9,'OPENING BAL &amp; receipt'!$F:$F,0))</f>
        <v>0</v>
      </c>
      <c r="D9" s="3">
        <f>INDEX('OPENING BAL &amp; receipt'!E:E,MATCH($A9,'OPENING BAL &amp; receipt'!$F:$F,0))</f>
        <v>0</v>
      </c>
      <c r="E9" s="3">
        <f t="shared" si="1"/>
        <v>0</v>
      </c>
      <c r="F9" s="3">
        <f t="shared" si="0"/>
        <v>0</v>
      </c>
      <c r="G9" s="3">
        <f t="shared" si="5"/>
        <v>0</v>
      </c>
      <c r="H9" s="3">
        <f t="shared" si="2"/>
        <v>0</v>
      </c>
      <c r="I9" s="3">
        <f t="shared" si="3"/>
        <v>0</v>
      </c>
      <c r="J9" s="3">
        <f t="shared" si="4"/>
        <v>0</v>
      </c>
    </row>
    <row r="10" spans="1:10" ht="12.75">
      <c r="A10" s="3">
        <v>8</v>
      </c>
      <c r="B10" s="3">
        <f>INDEX('OPENING BAL &amp; receipt'!C:C,MATCH($A10,'OPENING BAL &amp; receipt'!$F:$F,0))</f>
        <v>0</v>
      </c>
      <c r="C10" s="3">
        <f>INDEX('OPENING BAL &amp; receipt'!D:D,MATCH($A10,'OPENING BAL &amp; receipt'!$F:$F,0))</f>
        <v>0</v>
      </c>
      <c r="D10" s="3">
        <f>INDEX('OPENING BAL &amp; receipt'!E:E,MATCH($A10,'OPENING BAL &amp; receipt'!$F:$F,0))</f>
        <v>0</v>
      </c>
      <c r="E10" s="3">
        <f t="shared" si="1"/>
        <v>0</v>
      </c>
      <c r="F10" s="3">
        <f t="shared" si="0"/>
        <v>0</v>
      </c>
      <c r="G10" s="3">
        <f t="shared" si="5"/>
        <v>0</v>
      </c>
      <c r="H10" s="3">
        <f t="shared" si="2"/>
        <v>0</v>
      </c>
      <c r="I10" s="3">
        <f t="shared" si="3"/>
        <v>0</v>
      </c>
      <c r="J10" s="3">
        <f t="shared" si="4"/>
        <v>0</v>
      </c>
    </row>
    <row r="11" spans="1:10" ht="12.75">
      <c r="A11" s="3">
        <v>9</v>
      </c>
      <c r="B11" s="3">
        <f>INDEX('OPENING BAL &amp; receipt'!C:C,MATCH($A11,'OPENING BAL &amp; receipt'!$F:$F,0))</f>
        <v>0</v>
      </c>
      <c r="C11" s="3">
        <f>INDEX('OPENING BAL &amp; receipt'!D:D,MATCH($A11,'OPENING BAL &amp; receipt'!$F:$F,0))</f>
        <v>0</v>
      </c>
      <c r="D11" s="3">
        <f>INDEX('OPENING BAL &amp; receipt'!E:E,MATCH($A11,'OPENING BAL &amp; receipt'!$F:$F,0))</f>
        <v>0</v>
      </c>
      <c r="E11" s="3">
        <f t="shared" si="1"/>
        <v>0</v>
      </c>
      <c r="F11" s="3">
        <f t="shared" si="0"/>
        <v>0</v>
      </c>
      <c r="G11" s="3">
        <f t="shared" si="5"/>
        <v>0</v>
      </c>
      <c r="H11" s="3">
        <f t="shared" si="2"/>
        <v>0</v>
      </c>
      <c r="I11" s="3">
        <f t="shared" si="3"/>
        <v>0</v>
      </c>
      <c r="J11" s="3">
        <f t="shared" si="4"/>
        <v>0</v>
      </c>
    </row>
    <row r="12" spans="1:10" ht="12.75">
      <c r="A12" s="3">
        <v>10</v>
      </c>
      <c r="B12" s="3">
        <f>INDEX('OPENING BAL &amp; receipt'!C:C,MATCH($A12,'OPENING BAL &amp; receipt'!$F:$F,0))</f>
        <v>0</v>
      </c>
      <c r="C12" s="3">
        <f>INDEX('OPENING BAL &amp; receipt'!D:D,MATCH($A12,'OPENING BAL &amp; receipt'!$F:$F,0))</f>
        <v>0</v>
      </c>
      <c r="D12" s="3">
        <f>INDEX('OPENING BAL &amp; receipt'!E:E,MATCH($A12,'OPENING BAL &amp; receipt'!$F:$F,0))</f>
        <v>0</v>
      </c>
      <c r="E12" s="3">
        <f aca="true" t="shared" si="6" ref="E12:E22">IF(E11&lt;0,B12+E11,B12)</f>
        <v>0</v>
      </c>
      <c r="F12" s="3">
        <f aca="true" t="shared" si="7" ref="F12:F22">C12</f>
        <v>0</v>
      </c>
      <c r="G12" s="3">
        <f aca="true" t="shared" si="8" ref="G12:G22">E12*F12</f>
        <v>0</v>
      </c>
      <c r="H12" s="3">
        <f aca="true" t="shared" si="9" ref="H12:H22">IF(E12&gt;0,E12,0)</f>
        <v>0</v>
      </c>
      <c r="I12" s="3">
        <f aca="true" t="shared" si="10" ref="I12:I22">F12</f>
        <v>0</v>
      </c>
      <c r="J12" s="3">
        <f aca="true" t="shared" si="11" ref="J12:J22">H12*I12</f>
        <v>0</v>
      </c>
    </row>
    <row r="13" spans="1:10" ht="12.75">
      <c r="A13" s="3">
        <v>11</v>
      </c>
      <c r="B13" s="3">
        <f>INDEX('OPENING BAL &amp; receipt'!C:C,MATCH($A13,'OPENING BAL &amp; receipt'!$F:$F,0))</f>
        <v>0</v>
      </c>
      <c r="C13" s="3">
        <f>INDEX('OPENING BAL &amp; receipt'!D:D,MATCH($A13,'OPENING BAL &amp; receipt'!$F:$F,0))</f>
        <v>0</v>
      </c>
      <c r="D13" s="3">
        <f>INDEX('OPENING BAL &amp; receipt'!E:E,MATCH($A13,'OPENING BAL &amp; receipt'!$F:$F,0))</f>
        <v>0</v>
      </c>
      <c r="E13" s="3">
        <f t="shared" si="6"/>
        <v>0</v>
      </c>
      <c r="F13" s="3">
        <f t="shared" si="7"/>
        <v>0</v>
      </c>
      <c r="G13" s="3">
        <f t="shared" si="8"/>
        <v>0</v>
      </c>
      <c r="H13" s="3">
        <f t="shared" si="9"/>
        <v>0</v>
      </c>
      <c r="I13" s="3">
        <f t="shared" si="10"/>
        <v>0</v>
      </c>
      <c r="J13" s="3">
        <f t="shared" si="11"/>
        <v>0</v>
      </c>
    </row>
    <row r="14" spans="1:10" ht="12.75">
      <c r="A14" s="3">
        <v>12</v>
      </c>
      <c r="B14" s="3">
        <f>INDEX('OPENING BAL &amp; receipt'!C:C,MATCH($A14,'OPENING BAL &amp; receipt'!$F:$F,0))</f>
        <v>0</v>
      </c>
      <c r="C14" s="3">
        <f>INDEX('OPENING BAL &amp; receipt'!D:D,MATCH($A14,'OPENING BAL &amp; receipt'!$F:$F,0))</f>
        <v>0</v>
      </c>
      <c r="D14" s="3">
        <f>INDEX('OPENING BAL &amp; receipt'!E:E,MATCH($A14,'OPENING BAL &amp; receipt'!$F:$F,0))</f>
        <v>0</v>
      </c>
      <c r="E14" s="3">
        <f t="shared" si="6"/>
        <v>0</v>
      </c>
      <c r="F14" s="3">
        <f t="shared" si="7"/>
        <v>0</v>
      </c>
      <c r="G14" s="3">
        <f t="shared" si="8"/>
        <v>0</v>
      </c>
      <c r="H14" s="3">
        <f t="shared" si="9"/>
        <v>0</v>
      </c>
      <c r="I14" s="3">
        <f t="shared" si="10"/>
        <v>0</v>
      </c>
      <c r="J14" s="3">
        <f t="shared" si="11"/>
        <v>0</v>
      </c>
    </row>
    <row r="15" spans="1:10" ht="12.75">
      <c r="A15" s="3">
        <v>13</v>
      </c>
      <c r="B15" s="3">
        <f>INDEX('OPENING BAL &amp; receipt'!C:C,MATCH($A15,'OPENING BAL &amp; receipt'!$F:$F,0))</f>
        <v>0</v>
      </c>
      <c r="C15" s="3">
        <f>INDEX('OPENING BAL &amp; receipt'!D:D,MATCH($A15,'OPENING BAL &amp; receipt'!$F:$F,0))</f>
        <v>0</v>
      </c>
      <c r="D15" s="3">
        <f>INDEX('OPENING BAL &amp; receipt'!E:E,MATCH($A15,'OPENING BAL &amp; receipt'!$F:$F,0))</f>
        <v>0</v>
      </c>
      <c r="E15" s="3">
        <f t="shared" si="6"/>
        <v>0</v>
      </c>
      <c r="F15" s="3">
        <f t="shared" si="7"/>
        <v>0</v>
      </c>
      <c r="G15" s="3">
        <f t="shared" si="8"/>
        <v>0</v>
      </c>
      <c r="H15" s="3">
        <f t="shared" si="9"/>
        <v>0</v>
      </c>
      <c r="I15" s="3">
        <f t="shared" si="10"/>
        <v>0</v>
      </c>
      <c r="J15" s="3">
        <f t="shared" si="11"/>
        <v>0</v>
      </c>
    </row>
    <row r="16" spans="1:10" ht="12.75">
      <c r="A16" s="3">
        <v>14</v>
      </c>
      <c r="B16" s="3">
        <f>INDEX('OPENING BAL &amp; receipt'!C:C,MATCH($A16,'OPENING BAL &amp; receipt'!$F:$F,0))</f>
        <v>0</v>
      </c>
      <c r="C16" s="3">
        <f>INDEX('OPENING BAL &amp; receipt'!D:D,MATCH($A16,'OPENING BAL &amp; receipt'!$F:$F,0))</f>
        <v>0</v>
      </c>
      <c r="D16" s="3">
        <f>INDEX('OPENING BAL &amp; receipt'!E:E,MATCH($A16,'OPENING BAL &amp; receipt'!$F:$F,0))</f>
        <v>0</v>
      </c>
      <c r="E16" s="3">
        <f t="shared" si="6"/>
        <v>0</v>
      </c>
      <c r="F16" s="3">
        <f t="shared" si="7"/>
        <v>0</v>
      </c>
      <c r="G16" s="3">
        <f t="shared" si="8"/>
        <v>0</v>
      </c>
      <c r="H16" s="3">
        <f t="shared" si="9"/>
        <v>0</v>
      </c>
      <c r="I16" s="3">
        <f t="shared" si="10"/>
        <v>0</v>
      </c>
      <c r="J16" s="3">
        <f t="shared" si="11"/>
        <v>0</v>
      </c>
    </row>
    <row r="17" spans="1:10" ht="12.75">
      <c r="A17" s="3">
        <v>15</v>
      </c>
      <c r="B17" s="3">
        <f>INDEX('OPENING BAL &amp; receipt'!C:C,MATCH($A17,'OPENING BAL &amp; receipt'!$F:$F,0))</f>
        <v>0</v>
      </c>
      <c r="C17" s="3">
        <f>INDEX('OPENING BAL &amp; receipt'!D:D,MATCH($A17,'OPENING BAL &amp; receipt'!$F:$F,0))</f>
        <v>0</v>
      </c>
      <c r="D17" s="3">
        <f>INDEX('OPENING BAL &amp; receipt'!E:E,MATCH($A17,'OPENING BAL &amp; receipt'!$F:$F,0))</f>
        <v>0</v>
      </c>
      <c r="E17" s="3">
        <f t="shared" si="6"/>
        <v>0</v>
      </c>
      <c r="F17" s="3">
        <f t="shared" si="7"/>
        <v>0</v>
      </c>
      <c r="G17" s="3">
        <f t="shared" si="8"/>
        <v>0</v>
      </c>
      <c r="H17" s="3">
        <f t="shared" si="9"/>
        <v>0</v>
      </c>
      <c r="I17" s="3">
        <f t="shared" si="10"/>
        <v>0</v>
      </c>
      <c r="J17" s="3">
        <f t="shared" si="11"/>
        <v>0</v>
      </c>
    </row>
    <row r="18" spans="1:10" ht="12.75">
      <c r="A18" s="3">
        <v>16</v>
      </c>
      <c r="B18" s="3">
        <f>INDEX('OPENING BAL &amp; receipt'!C:C,MATCH($A18,'OPENING BAL &amp; receipt'!$F:$F,0))</f>
        <v>0</v>
      </c>
      <c r="C18" s="3">
        <f>INDEX('OPENING BAL &amp; receipt'!D:D,MATCH($A18,'OPENING BAL &amp; receipt'!$F:$F,0))</f>
        <v>0</v>
      </c>
      <c r="D18" s="3">
        <f>INDEX('OPENING BAL &amp; receipt'!E:E,MATCH($A18,'OPENING BAL &amp; receipt'!$F:$F,0))</f>
        <v>0</v>
      </c>
      <c r="E18" s="3">
        <f t="shared" si="6"/>
        <v>0</v>
      </c>
      <c r="F18" s="3">
        <f t="shared" si="7"/>
        <v>0</v>
      </c>
      <c r="G18" s="3">
        <f t="shared" si="8"/>
        <v>0</v>
      </c>
      <c r="H18" s="3">
        <f t="shared" si="9"/>
        <v>0</v>
      </c>
      <c r="I18" s="3">
        <f t="shared" si="10"/>
        <v>0</v>
      </c>
      <c r="J18" s="3">
        <f t="shared" si="11"/>
        <v>0</v>
      </c>
    </row>
    <row r="19" spans="1:10" ht="12.75">
      <c r="A19" s="3">
        <v>17</v>
      </c>
      <c r="B19" s="3">
        <f>INDEX('OPENING BAL &amp; receipt'!C:C,MATCH($A19,'OPENING BAL &amp; receipt'!$F:$F,0))</f>
        <v>0</v>
      </c>
      <c r="C19" s="3">
        <f>INDEX('OPENING BAL &amp; receipt'!D:D,MATCH($A19,'OPENING BAL &amp; receipt'!$F:$F,0))</f>
        <v>0</v>
      </c>
      <c r="D19" s="3">
        <f>INDEX('OPENING BAL &amp; receipt'!E:E,MATCH($A19,'OPENING BAL &amp; receipt'!$F:$F,0))</f>
        <v>0</v>
      </c>
      <c r="E19" s="3">
        <f t="shared" si="6"/>
        <v>0</v>
      </c>
      <c r="F19" s="3">
        <f t="shared" si="7"/>
        <v>0</v>
      </c>
      <c r="G19" s="3">
        <f t="shared" si="8"/>
        <v>0</v>
      </c>
      <c r="H19" s="3">
        <f t="shared" si="9"/>
        <v>0</v>
      </c>
      <c r="I19" s="3">
        <f t="shared" si="10"/>
        <v>0</v>
      </c>
      <c r="J19" s="3">
        <f t="shared" si="11"/>
        <v>0</v>
      </c>
    </row>
    <row r="20" spans="1:10" ht="12.75">
      <c r="A20" s="3">
        <v>18</v>
      </c>
      <c r="B20" s="3">
        <f>INDEX('OPENING BAL &amp; receipt'!C:C,MATCH($A20,'OPENING BAL &amp; receipt'!$F:$F,0))</f>
        <v>0</v>
      </c>
      <c r="C20" s="3">
        <f>INDEX('OPENING BAL &amp; receipt'!D:D,MATCH($A20,'OPENING BAL &amp; receipt'!$F:$F,0))</f>
        <v>0</v>
      </c>
      <c r="D20" s="3">
        <f>INDEX('OPENING BAL &amp; receipt'!E:E,MATCH($A20,'OPENING BAL &amp; receipt'!$F:$F,0))</f>
        <v>0</v>
      </c>
      <c r="E20" s="3">
        <f t="shared" si="6"/>
        <v>0</v>
      </c>
      <c r="F20" s="3">
        <f t="shared" si="7"/>
        <v>0</v>
      </c>
      <c r="G20" s="3">
        <f t="shared" si="8"/>
        <v>0</v>
      </c>
      <c r="H20" s="3">
        <f t="shared" si="9"/>
        <v>0</v>
      </c>
      <c r="I20" s="3">
        <f t="shared" si="10"/>
        <v>0</v>
      </c>
      <c r="J20" s="3">
        <f t="shared" si="11"/>
        <v>0</v>
      </c>
    </row>
    <row r="21" spans="1:10" ht="12.75">
      <c r="A21" s="3">
        <v>19</v>
      </c>
      <c r="B21" s="3">
        <f>INDEX('OPENING BAL &amp; receipt'!C:C,MATCH($A21,'OPENING BAL &amp; receipt'!$F:$F,0))</f>
        <v>0</v>
      </c>
      <c r="C21" s="3">
        <f>INDEX('OPENING BAL &amp; receipt'!D:D,MATCH($A21,'OPENING BAL &amp; receipt'!$F:$F,0))</f>
        <v>0</v>
      </c>
      <c r="D21" s="3">
        <f>INDEX('OPENING BAL &amp; receipt'!E:E,MATCH($A21,'OPENING BAL &amp; receipt'!$F:$F,0))</f>
        <v>0</v>
      </c>
      <c r="E21" s="3">
        <f t="shared" si="6"/>
        <v>0</v>
      </c>
      <c r="F21" s="3">
        <f t="shared" si="7"/>
        <v>0</v>
      </c>
      <c r="G21" s="3">
        <f t="shared" si="8"/>
        <v>0</v>
      </c>
      <c r="H21" s="3">
        <f t="shared" si="9"/>
        <v>0</v>
      </c>
      <c r="I21" s="3">
        <f t="shared" si="10"/>
        <v>0</v>
      </c>
      <c r="J21" s="3">
        <f t="shared" si="11"/>
        <v>0</v>
      </c>
    </row>
    <row r="22" spans="1:10" ht="12.75">
      <c r="A22" s="3">
        <v>20</v>
      </c>
      <c r="B22" s="3">
        <f>INDEX('OPENING BAL &amp; receipt'!C:C,MATCH($A22,'OPENING BAL &amp; receipt'!$F:$F,0))</f>
        <v>0</v>
      </c>
      <c r="C22" s="3">
        <f>INDEX('OPENING BAL &amp; receipt'!D:D,MATCH($A22,'OPENING BAL &amp; receipt'!$F:$F,0))</f>
        <v>0</v>
      </c>
      <c r="D22" s="3">
        <f>INDEX('OPENING BAL &amp; receipt'!E:E,MATCH($A22,'OPENING BAL &amp; receipt'!$F:$F,0))</f>
        <v>0</v>
      </c>
      <c r="E22" s="3">
        <f t="shared" si="6"/>
        <v>0</v>
      </c>
      <c r="F22" s="3">
        <f t="shared" si="7"/>
        <v>0</v>
      </c>
      <c r="G22" s="3">
        <f t="shared" si="8"/>
        <v>0</v>
      </c>
      <c r="H22" s="3">
        <f t="shared" si="9"/>
        <v>0</v>
      </c>
      <c r="I22" s="3">
        <f t="shared" si="10"/>
        <v>0</v>
      </c>
      <c r="J22" s="3">
        <f t="shared" si="11"/>
        <v>0</v>
      </c>
    </row>
  </sheetData>
  <sheetProtection password="C72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Vikash</cp:lastModifiedBy>
  <dcterms:created xsi:type="dcterms:W3CDTF">1996-10-14T23:33:28Z</dcterms:created>
  <dcterms:modified xsi:type="dcterms:W3CDTF">2012-06-09T05:08:24Z</dcterms:modified>
  <cp:category/>
  <cp:version/>
  <cp:contentType/>
  <cp:contentStatus/>
</cp:coreProperties>
</file>