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<sst xmlns="http://schemas.openxmlformats.org/spreadsheetml/2006/main" count="28" uniqueCount="28">
  <si>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Sl.No</t>
  </si>
  <si>
    <t>Emp No</t>
  </si>
  <si>
    <t>Emp Name</t>
  </si>
  <si>
    <t>Lop Days</t>
  </si>
  <si>
    <t>Basic</t>
  </si>
  <si>
    <t>DA</t>
  </si>
  <si>
    <t>Hra</t>
  </si>
  <si>
    <t>Conveyance</t>
  </si>
  <si>
    <t>Special Allowance</t>
  </si>
  <si>
    <t>Gross</t>
  </si>
  <si>
    <t>Earnings</t>
  </si>
  <si>
    <t>Deductions</t>
  </si>
  <si>
    <t>PF</t>
  </si>
  <si>
    <t>ESI</t>
  </si>
  <si>
    <t>Lunch</t>
  </si>
  <si>
    <t>Total Dedu</t>
  </si>
  <si>
    <t>NET SALARY</t>
  </si>
  <si>
    <t>IZS 001</t>
  </si>
  <si>
    <t>M.GANESH</t>
  </si>
  <si>
    <t>Total Days</t>
  </si>
  <si>
    <t>SALARY STATEMENT FOR THE MONTH OF MAY 2011</t>
  </si>
  <si>
    <t>Paid Days</t>
  </si>
  <si>
    <t>MALA</t>
  </si>
  <si>
    <t>IZS 002</t>
  </si>
  <si>
    <t>IZS 003</t>
  </si>
  <si>
    <t>IZS 004</t>
  </si>
  <si>
    <t>MURALI</t>
  </si>
  <si>
    <t>NIRMAL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</si>
</sst>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2" max="2" width="8.57421875" style="0" customWidth="1"/>
    <col min="3" max="3" width="16.140625" style="0" customWidth="1"/>
    <col min="4" max="6" width="6.140625" style="0" customWidth="1"/>
    <col min="7" max="11" width="8.140625" style="0" customWidth="1"/>
    <col min="12" max="12" width="8.140625" style="4" customWidth="1"/>
    <col min="13" max="16" width="7.7109375" style="0" customWidth="1"/>
    <col min="17" max="17" width="8.140625" style="4" customWidth="1"/>
  </cols>
  <sheetData>
    <row r="1" spans="1:17" ht="18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0" customHeight="1">
      <c r="A2" s="7" t="s">
        <v>0</v>
      </c>
      <c r="B2" s="7" t="s">
        <v>1</v>
      </c>
      <c r="C2" s="7" t="s">
        <v>2</v>
      </c>
      <c r="D2" s="7" t="s">
        <v>19</v>
      </c>
      <c r="E2" s="7" t="s">
        <v>3</v>
      </c>
      <c r="F2" s="7" t="s">
        <v>21</v>
      </c>
      <c r="G2" s="6" t="s">
        <v>10</v>
      </c>
      <c r="H2" s="6"/>
      <c r="I2" s="6"/>
      <c r="J2" s="6"/>
      <c r="K2" s="6"/>
      <c r="L2" s="6"/>
      <c r="M2" s="6" t="s">
        <v>11</v>
      </c>
      <c r="N2" s="6"/>
      <c r="O2" s="6"/>
      <c r="P2" s="6"/>
      <c r="Q2" s="7" t="s">
        <v>16</v>
      </c>
    </row>
    <row r="3" spans="1:17" ht="45">
      <c r="A3" s="7"/>
      <c r="B3" s="7"/>
      <c r="C3" s="7"/>
      <c r="D3" s="7"/>
      <c r="E3" s="7"/>
      <c r="F3" s="7"/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12</v>
      </c>
      <c r="N3" s="5" t="s">
        <v>13</v>
      </c>
      <c r="O3" s="5" t="s">
        <v>14</v>
      </c>
      <c r="P3" s="5" t="s">
        <v>15</v>
      </c>
      <c r="Q3" s="7"/>
    </row>
    <row r="4" spans="1:17" ht="15">
      <c r="A4" s="1">
        <v>1</v>
      </c>
      <c r="B4" s="1" t="s">
        <v>17</v>
      </c>
      <c r="C4" s="1" t="s">
        <v>18</v>
      </c>
      <c r="D4" s="1">
        <v>31</v>
      </c>
      <c r="E4" s="1">
        <v>0</v>
      </c>
      <c r="F4" s="1">
        <f>+D4-E4</f>
        <v>31</v>
      </c>
      <c r="G4" s="2">
        <f>1200/D4*F4</f>
        <v>1200</v>
      </c>
      <c r="H4" s="2">
        <f>900/D4*F4</f>
        <v>900</v>
      </c>
      <c r="I4" s="2">
        <f>800/D4*F4</f>
        <v>800</v>
      </c>
      <c r="J4" s="2">
        <f>250/D4*F4</f>
        <v>250</v>
      </c>
      <c r="K4" s="2">
        <f>250/D4*F4</f>
        <v>250</v>
      </c>
      <c r="L4" s="3">
        <f>SUM(G4:K4)</f>
        <v>3400</v>
      </c>
      <c r="M4" s="2">
        <f>+G4*12/100</f>
        <v>144</v>
      </c>
      <c r="N4" s="2">
        <f>+L4*1.75/100</f>
        <v>59.5</v>
      </c>
      <c r="O4" s="2">
        <v>10</v>
      </c>
      <c r="P4" s="2">
        <f>SUM(M4:O4)</f>
        <v>213.5</v>
      </c>
      <c r="Q4" s="3">
        <f>+L4-P4</f>
        <v>3186.5</v>
      </c>
    </row>
    <row r="5" spans="1:17" ht="15">
      <c r="A5" s="1">
        <f>1+A4</f>
        <v>2</v>
      </c>
      <c r="B5" s="1" t="s">
        <v>23</v>
      </c>
      <c r="C5" s="1" t="s">
        <v>22</v>
      </c>
      <c r="D5" s="1">
        <v>31</v>
      </c>
      <c r="E5" s="1">
        <v>2</v>
      </c>
      <c r="F5" s="1">
        <f>+D5-E5</f>
        <v>29</v>
      </c>
      <c r="G5" s="2">
        <f>1200/D5*F5</f>
        <v>1122.5806451612902</v>
      </c>
      <c r="H5" s="2">
        <f>900/D5*F5</f>
        <v>841.9354838709677</v>
      </c>
      <c r="I5" s="2">
        <f>800/D5*F5</f>
        <v>748.3870967741935</v>
      </c>
      <c r="J5" s="2">
        <f>250/D5*F5</f>
        <v>233.8709677419355</v>
      </c>
      <c r="K5" s="2">
        <f>250/D5*F5</f>
        <v>233.8709677419355</v>
      </c>
      <c r="L5" s="3">
        <f>SUM(G5:K5)</f>
        <v>3180.645161290323</v>
      </c>
      <c r="M5" s="2">
        <f>+G5*12/100</f>
        <v>134.70967741935482</v>
      </c>
      <c r="N5" s="2">
        <f>+L5*1.75/100</f>
        <v>55.661290322580655</v>
      </c>
      <c r="O5" s="2">
        <v>11</v>
      </c>
      <c r="P5" s="2">
        <f>SUM(M5:O5)</f>
        <v>201.3709677419355</v>
      </c>
      <c r="Q5" s="3">
        <f>+L5-P5</f>
        <v>2979.2741935483873</v>
      </c>
    </row>
    <row r="6" spans="1:17" ht="15">
      <c r="A6" s="1">
        <f>1+A5</f>
        <v>3</v>
      </c>
      <c r="B6" s="1" t="s">
        <v>24</v>
      </c>
      <c r="C6" s="1" t="s">
        <v>26</v>
      </c>
      <c r="D6" s="1">
        <v>31</v>
      </c>
      <c r="E6" s="1">
        <v>1</v>
      </c>
      <c r="F6" s="1">
        <f>+D6-E6</f>
        <v>30</v>
      </c>
      <c r="G6" s="2">
        <f>1200/D6*F6</f>
        <v>1161.2903225806451</v>
      </c>
      <c r="H6" s="2">
        <f>900/D6*F6</f>
        <v>870.9677419354839</v>
      </c>
      <c r="I6" s="2">
        <f>800/D6*F6</f>
        <v>774.1935483870967</v>
      </c>
      <c r="J6" s="2">
        <f>250/D6*F6</f>
        <v>241.93548387096774</v>
      </c>
      <c r="K6" s="2">
        <f>250/D6*F6</f>
        <v>241.93548387096774</v>
      </c>
      <c r="L6" s="3">
        <f>SUM(G6:K6)</f>
        <v>3290.3225806451615</v>
      </c>
      <c r="M6" s="2">
        <f>+G6*12/100</f>
        <v>139.35483870967744</v>
      </c>
      <c r="N6" s="2">
        <f>+L6*1.75/100</f>
        <v>57.58064516129032</v>
      </c>
      <c r="O6" s="2">
        <v>12</v>
      </c>
      <c r="P6" s="2">
        <f>SUM(M6:O6)</f>
        <v>208.93548387096774</v>
      </c>
      <c r="Q6" s="3">
        <f>+L6-P6</f>
        <v>3081.3870967741937</v>
      </c>
    </row>
    <row r="7" spans="1:17" ht="15">
      <c r="A7" s="1">
        <f>1+A6</f>
        <v>4</v>
      </c>
      <c r="B7" s="1" t="s">
        <v>25</v>
      </c>
      <c r="C7" s="1" t="s">
        <v>27</v>
      </c>
      <c r="D7" s="1">
        <v>31</v>
      </c>
      <c r="E7" s="1">
        <v>5</v>
      </c>
      <c r="F7" s="1">
        <f>+D7-E7</f>
        <v>26</v>
      </c>
      <c r="G7" s="2">
        <f>1200/D7*F7</f>
        <v>1006.4516129032259</v>
      </c>
      <c r="H7" s="2">
        <f>900/D7*F7</f>
        <v>754.8387096774193</v>
      </c>
      <c r="I7" s="2">
        <f>800/D7*F7</f>
        <v>670.9677419354838</v>
      </c>
      <c r="J7" s="2">
        <f>250/D7*F7</f>
        <v>209.67741935483872</v>
      </c>
      <c r="K7" s="2">
        <f>250/D7*F7</f>
        <v>209.67741935483872</v>
      </c>
      <c r="L7" s="3">
        <f>SUM(G7:K7)</f>
        <v>2851.612903225806</v>
      </c>
      <c r="M7" s="2">
        <f>+G7*12/100</f>
        <v>120.7741935483871</v>
      </c>
      <c r="N7" s="2">
        <f>+L7*1.75/100</f>
        <v>49.9032258064516</v>
      </c>
      <c r="O7" s="2">
        <v>13</v>
      </c>
      <c r="P7" s="2">
        <f>SUM(M7:O7)</f>
        <v>183.67741935483872</v>
      </c>
      <c r="Q7" s="3">
        <f>+L7-P7</f>
        <v>2667.9354838709673</v>
      </c>
    </row>
  </sheetData>
  <sheetProtection/>
  <mergeCells count="10">
    <mergeCell ref="M2:P2"/>
    <mergeCell ref="Q2:Q3"/>
    <mergeCell ref="A1:Q1"/>
    <mergeCell ref="C2:C3"/>
    <mergeCell ref="D2:D3"/>
    <mergeCell ref="E2:E3"/>
    <mergeCell ref="F2:F3"/>
    <mergeCell ref="G2:L2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Inzi controls India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981711</cp:lastModifiedBy>
  <dcterms:created xsi:type="dcterms:W3CDTF">2011-05-18T12:12:19Z</dcterms:created>
  <dcterms:modified xsi:type="dcterms:W3CDTF">2011-05-19T08:04:42Z</dcterms:modified>
  <cp:category/>
  <cp:version/>
  <cp:contentType/>
  <cp:contentStatus/>
</cp:coreProperties>
</file>