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firstSheet="8" activeTab="10"/>
  </bookViews>
  <sheets>
    <sheet name="jul-10" sheetId="1" r:id="rId1"/>
    <sheet name="JUNE10" sheetId="2" r:id="rId2"/>
    <sheet name="12 A REVISE" sheetId="3" r:id="rId3"/>
    <sheet name="FORM 12 A" sheetId="4" r:id="rId4"/>
    <sheet name="FORM 10" sheetId="5" r:id="rId5"/>
    <sheet name="FORM-5" sheetId="6" r:id="rId6"/>
    <sheet name="data for  PF challan" sheetId="7" r:id="rId7"/>
    <sheet name="PF Challan Direct" sheetId="8" r:id="rId8"/>
    <sheet name="PF Challan Contractor" sheetId="9" r:id="rId9"/>
    <sheet name="ESI Contrct Challan" sheetId="10" r:id="rId10"/>
    <sheet name="ESI Regular Challan" sheetId="11" r:id="rId11"/>
  </sheets>
  <externalReferences>
    <externalReference r:id="rId14"/>
    <externalReference r:id="rId1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<sst xmlns="http://schemas.openxmlformats.org/spreadsheetml/2006/main" count="1881" uniqueCount="888">
  <si>
    <t>:</t>
  </si>
  <si>
    <t>(Ruppes</t>
  </si>
  <si>
    <t>Received payment with Cash/Cheque /Draft No____________Date________</t>
  </si>
  <si>
    <t>B.O.B.</t>
  </si>
  <si>
    <t>37-00006980 0000606</t>
  </si>
  <si>
    <t>Date of cheque</t>
  </si>
  <si>
    <t>Date of payment</t>
  </si>
  <si>
    <r>
      <t xml:space="preserve">given below under the Employee State Insurance Act,1948 for the </t>
    </r>
    <r>
      <rPr>
        <b/>
        <sz val="8"/>
        <rFont val="Arial"/>
        <family val="2"/>
      </rPr>
      <t>Month</t>
    </r>
    <r>
      <rPr>
        <sz val="8"/>
        <rFont val="Arial"/>
        <family val="2"/>
      </rPr>
      <t xml:space="preserve"> of</t>
    </r>
  </si>
  <si>
    <t>EMPLOYEES'PROVIDENT FUND ORGANISATION</t>
  </si>
  <si>
    <t>TOTAL No.Of Subcriber</t>
  </si>
  <si>
    <t>A/Cno,1</t>
  </si>
  <si>
    <t>A/C No.10</t>
  </si>
  <si>
    <t>A/C No.21</t>
  </si>
  <si>
    <t>TOTAL   Wages</t>
  </si>
  <si>
    <t>Sr.No.</t>
  </si>
  <si>
    <t>Particulars</t>
  </si>
  <si>
    <t>A/C No.1</t>
  </si>
  <si>
    <t>A/C No.2</t>
  </si>
  <si>
    <t>A/Cno.21</t>
  </si>
  <si>
    <t>A/Cno.22</t>
  </si>
  <si>
    <t>TOTAL</t>
  </si>
  <si>
    <t>Amt.in Rs.</t>
  </si>
  <si>
    <t>THE ANUP ENGINEERING LTD</t>
  </si>
  <si>
    <t>YEAR</t>
  </si>
  <si>
    <t>Establishment code No</t>
  </si>
  <si>
    <t>Account Group No</t>
  </si>
  <si>
    <t>Paid By</t>
  </si>
  <si>
    <t>GJ-1912</t>
  </si>
  <si>
    <t>Cheque</t>
  </si>
  <si>
    <t>Due for the month of</t>
  </si>
  <si>
    <t>GR I</t>
  </si>
  <si>
    <t xml:space="preserve">CODE NO    </t>
  </si>
  <si>
    <t xml:space="preserve">CODE NO  </t>
  </si>
  <si>
    <t>DIRECT</t>
  </si>
  <si>
    <t>C F S</t>
  </si>
  <si>
    <t xml:space="preserve">Return of Employees qualifying for membership of the Empolyees Provident Fund, Employees Pension Fund &amp; E D L I for First time during the </t>
  </si>
  <si>
    <t>Month</t>
  </si>
  <si>
    <t>Name And Address of the Factory/Estt.</t>
  </si>
  <si>
    <t xml:space="preserve">Code No. </t>
  </si>
  <si>
    <t>Sr No</t>
  </si>
  <si>
    <t>Account No</t>
  </si>
  <si>
    <t>Father/Hubad name</t>
  </si>
  <si>
    <t>Date Of Birth</t>
  </si>
  <si>
    <t>Date of Joining</t>
  </si>
  <si>
    <t>Total Period</t>
  </si>
  <si>
    <t>Reamrk</t>
  </si>
  <si>
    <t>Name of The Employee</t>
  </si>
  <si>
    <t>CODE NO</t>
  </si>
  <si>
    <t>THE ANUP ENGINEERING LTD ODHAV ROAD AHMEDABAD</t>
  </si>
  <si>
    <t>GR N0</t>
  </si>
  <si>
    <t>GR- I</t>
  </si>
  <si>
    <t>DEPOSIT BY</t>
  </si>
  <si>
    <t>odhav road Ahmedabad</t>
  </si>
  <si>
    <t>,</t>
  </si>
  <si>
    <t>Employer's share of contri.</t>
  </si>
  <si>
    <t>Employee's Share of Contri</t>
  </si>
  <si>
    <t>Admini.Charges</t>
  </si>
  <si>
    <t>Inspe.Charges</t>
  </si>
  <si>
    <t>Penal Damages</t>
  </si>
  <si>
    <t>Misc.Payment</t>
  </si>
  <si>
    <t>Date</t>
  </si>
  <si>
    <t xml:space="preserve"> </t>
  </si>
  <si>
    <t xml:space="preserve">   </t>
  </si>
  <si>
    <t>Employer's</t>
  </si>
  <si>
    <t>E.S.I .C.</t>
  </si>
  <si>
    <t>ORIGINAL</t>
  </si>
  <si>
    <t xml:space="preserve">DUPLICATE </t>
  </si>
  <si>
    <t>TRIPLICATE</t>
  </si>
  <si>
    <t>QUADRUPLICATE</t>
  </si>
  <si>
    <t>P.F.Wages</t>
  </si>
  <si>
    <t>Pension Wages</t>
  </si>
  <si>
    <t>No.Employee EDLI</t>
  </si>
  <si>
    <t>Edli wages</t>
  </si>
  <si>
    <t>A/C No II (Admin)</t>
  </si>
  <si>
    <t>A/C No.X (Pension)</t>
  </si>
  <si>
    <t>A/C No 21 Insu</t>
  </si>
  <si>
    <t>A/C No.22 admni.insu</t>
  </si>
  <si>
    <t>Total</t>
  </si>
  <si>
    <t>A/C No 1(P.F Empyr) Rs.</t>
  </si>
  <si>
    <t>A/C No 1(P.F Empyee) Rs.</t>
  </si>
  <si>
    <t>In words</t>
  </si>
  <si>
    <t>Name of The Bank</t>
  </si>
  <si>
    <t>Cheque No</t>
  </si>
  <si>
    <t>Bank</t>
  </si>
  <si>
    <t>Branch</t>
  </si>
  <si>
    <t>cheque</t>
  </si>
  <si>
    <t>Date of Preantation</t>
  </si>
  <si>
    <t>CONTRACTORS</t>
  </si>
  <si>
    <t>COMBINED CHALLAN OF A/C NO. 1,2,10,21 &amp; 22</t>
  </si>
  <si>
    <t>STATEBANK OF INDIA</t>
  </si>
  <si>
    <t>FORM -10</t>
  </si>
  <si>
    <t>Return of Employees leaving service during the month</t>
  </si>
  <si>
    <t>Date Of Leaving</t>
  </si>
  <si>
    <t>Reason for Leaving Services</t>
  </si>
  <si>
    <t>Authorised Signature</t>
  </si>
  <si>
    <t>FORM -5</t>
  </si>
  <si>
    <t>THE EMPLOYEES PROVIDENT FUND SCHEME ,1952</t>
  </si>
  <si>
    <t>[paragraph 36(2)a]</t>
  </si>
  <si>
    <t>AND THE EMPOYEES' PENSIO SCHEME,1995</t>
  </si>
  <si>
    <t>[paragraph 20(4)]</t>
  </si>
  <si>
    <t>MARCH</t>
  </si>
  <si>
    <t>PAY-IN-SLIP FOR CONTRIBUTION</t>
  </si>
  <si>
    <t>STATION</t>
  </si>
  <si>
    <t>PARTICULARS OF CHEQUE</t>
  </si>
  <si>
    <t>AMOUNT Rs</t>
  </si>
  <si>
    <t>PAIDIN TO THE CREDIT OF THE EMPLOYEES' STATE INSURANCE</t>
  </si>
  <si>
    <t>DEPOSITED BY</t>
  </si>
  <si>
    <t>in cash /by cheque (onRealsation)for payment of contribution as per datails</t>
  </si>
  <si>
    <t>CODE No.</t>
  </si>
  <si>
    <t>Name and Address of Factory/Establishment</t>
  </si>
  <si>
    <t>Fund Acount  No.1   Rs.___________________________________________</t>
  </si>
  <si>
    <t>No. of Employee</t>
  </si>
  <si>
    <t>Total wages paid</t>
  </si>
  <si>
    <t>Employees' Contribution</t>
  </si>
  <si>
    <t>Rs</t>
  </si>
  <si>
    <t>Employer's Conribution</t>
  </si>
  <si>
    <t>For use In Bank</t>
  </si>
  <si>
    <t>A C K N O W L E D G E M E N T</t>
  </si>
  <si>
    <t>(To be filled by Depositors)</t>
  </si>
  <si>
    <t xml:space="preserve">For Rs. </t>
  </si>
  <si>
    <t>(Rupees_____________________________________</t>
  </si>
  <si>
    <t xml:space="preserve">__________only) drawn on __________________________bank in favour of </t>
  </si>
  <si>
    <t>Employees' State Insurance Fund Acccount No.1_______________________</t>
  </si>
  <si>
    <t>sr. no. in bank's Scroll ___________________</t>
  </si>
  <si>
    <t>Dated………………….</t>
  </si>
  <si>
    <t xml:space="preserve">Authored Signatury </t>
  </si>
  <si>
    <t>of The Receiving Bank</t>
  </si>
  <si>
    <t>CHALLAN NO-</t>
  </si>
  <si>
    <t>MEGHA ROTO TECH PVT LTD C-1 A4  G I D C ODHAV AHMEDABAD</t>
  </si>
  <si>
    <t>GR I I</t>
  </si>
  <si>
    <t>GJ-NRD-60518</t>
  </si>
  <si>
    <t>DATE  -  __</t>
  </si>
  <si>
    <t>DATE  -  ___</t>
  </si>
  <si>
    <t>CHALLAN NO</t>
  </si>
  <si>
    <t>EMPLOYEES;STATE INSURANCE FUND ACCOUNT NO 1</t>
  </si>
  <si>
    <t>RESIGNED</t>
  </si>
  <si>
    <t>Sex</t>
  </si>
  <si>
    <t>37-000069800000606</t>
  </si>
  <si>
    <t>Intrest Of Securities</t>
  </si>
  <si>
    <t>Name of ESTABLISHMENT</t>
  </si>
  <si>
    <t>(For Bank use only)</t>
  </si>
  <si>
    <t>Amount Received Rs.</t>
  </si>
  <si>
    <t>For Cheque/D.D.onl</t>
  </si>
  <si>
    <t>Date of Realisation</t>
  </si>
  <si>
    <t>Branch Name</t>
  </si>
  <si>
    <t>Branch code No.</t>
  </si>
  <si>
    <t>ORIGINAL/DUPLIATE</t>
  </si>
  <si>
    <t>TRIPLICATE/QUADUCATE</t>
  </si>
  <si>
    <t>DETAILS FOR P.F CHALLAN</t>
  </si>
  <si>
    <t>MONTH</t>
  </si>
  <si>
    <t>NO Employee pension</t>
  </si>
  <si>
    <t>NO Employee P F</t>
  </si>
  <si>
    <t>ODHAV</t>
  </si>
  <si>
    <t xml:space="preserve">THE EMPLOYEES'PROVIDENT FUND AND MISC,PROVISION ACT 1952     </t>
  </si>
  <si>
    <t>FORM NO 12 A</t>
  </si>
  <si>
    <t>PENSION SCEME , 1995 (PARA-20 (4))</t>
  </si>
  <si>
    <t xml:space="preserve">CONRIBUTION PERIOD FROM APRIL </t>
  </si>
  <si>
    <t>To MARCH</t>
  </si>
  <si>
    <t>CODE NO.</t>
  </si>
  <si>
    <t>STAEMENT OF CONTRIBUTION FOR THE MONTH OF</t>
  </si>
  <si>
    <t>GROUP NO.</t>
  </si>
  <si>
    <t>NAME AND ADRESS OF ESTT.</t>
  </si>
  <si>
    <t>RATE</t>
  </si>
  <si>
    <t>PARTICULARS</t>
  </si>
  <si>
    <t>Wages On Wich contribution ara Payable</t>
  </si>
  <si>
    <t>Amount of Contribution</t>
  </si>
  <si>
    <t>Amount of Contribution  Remiited</t>
  </si>
  <si>
    <t>Amount Of Admni.Charges Due</t>
  </si>
  <si>
    <t>Amount Of Admni.Charge Remitted</t>
  </si>
  <si>
    <t>Date Of Remitance</t>
  </si>
  <si>
    <t>Received From Worker</t>
  </si>
  <si>
    <t>Payable by Employer</t>
  </si>
  <si>
    <t>Workers ' Share</t>
  </si>
  <si>
    <t>Employer' Share</t>
  </si>
  <si>
    <t>E.P.F.A/C No.1</t>
  </si>
  <si>
    <t>E.P.F.A/C No10</t>
  </si>
  <si>
    <t>E.P.F.A/C No21</t>
  </si>
  <si>
    <t>TOTAL No OF EMPLOYEE</t>
  </si>
  <si>
    <t>Name and Address of The Bank in Which the amount is Remitted</t>
  </si>
  <si>
    <t>CONTRCT</t>
  </si>
  <si>
    <t>State Bank Of India</t>
  </si>
  <si>
    <t>REST</t>
  </si>
  <si>
    <t>DETAILS OF SUBCRIBERS</t>
  </si>
  <si>
    <t>E.P.F.</t>
  </si>
  <si>
    <t>PENSION</t>
  </si>
  <si>
    <t>E.D.L.I</t>
  </si>
  <si>
    <t>Sr. OFFICER PERSONNEL</t>
  </si>
  <si>
    <t>No.Of Subscriber As Per Last Month</t>
  </si>
  <si>
    <t>No.Of New Subscriber (vide Form No 5)</t>
  </si>
  <si>
    <t>No.Of Subscriber left Services(vide Form No 10)</t>
  </si>
  <si>
    <t>Net Total No.Of Subscriber</t>
  </si>
  <si>
    <r>
      <t xml:space="preserve">Return of Employees leaving service during the </t>
    </r>
    <r>
      <rPr>
        <sz val="9"/>
        <rFont val="Arial"/>
        <family val="2"/>
      </rPr>
      <t xml:space="preserve">    </t>
    </r>
    <r>
      <rPr>
        <b/>
        <sz val="9"/>
        <rFont val="Arial"/>
        <family val="2"/>
      </rPr>
      <t>Month</t>
    </r>
  </si>
  <si>
    <r>
      <t xml:space="preserve">given below under the Employee State Insurance Act,1948 for the </t>
    </r>
    <r>
      <rPr>
        <b/>
        <sz val="8"/>
        <rFont val="Arial"/>
        <family val="0"/>
      </rPr>
      <t>Month</t>
    </r>
    <r>
      <rPr>
        <sz val="8"/>
        <rFont val="Arial"/>
        <family val="0"/>
      </rPr>
      <t xml:space="preserve"> of</t>
    </r>
  </si>
  <si>
    <t>PAID IN TO THE CREDIT OF THE EMPLOYEES' STATE INSURANCE</t>
  </si>
  <si>
    <t>THE EMPLOYEES' PROVIDENT FUND AND MISC.PROVISION ACT 1952</t>
  </si>
  <si>
    <t>PENSION SCHEME ,1995 (Para-20(4))</t>
  </si>
  <si>
    <t>CONTRIBUTION PERIOD FROM</t>
  </si>
  <si>
    <t>STATEMENT OF CONTRIBUTION FOR THE MONTH OF</t>
  </si>
  <si>
    <t>NAME AND ADDRESS OF ESTT.</t>
  </si>
  <si>
    <t>WAGE ON  WHICH CONTRIBUTION ARE PAYABLE</t>
  </si>
  <si>
    <t>AMPONUT OF  CONTRIBUTION</t>
  </si>
  <si>
    <t>AMOUNT OF CONTRIBUTION REMITTED</t>
  </si>
  <si>
    <t>AMOUNT OF ADM.CHARGE DUE</t>
  </si>
  <si>
    <t>AMOUNT OF CHARGE REMITTED</t>
  </si>
  <si>
    <t>DATE OF REMITTANCE</t>
  </si>
  <si>
    <t>APRIL</t>
  </si>
  <si>
    <t>TO</t>
  </si>
  <si>
    <t>FORM NO 12A</t>
  </si>
  <si>
    <t>GROUP NO</t>
  </si>
  <si>
    <t>RECEIVED FROM WORKER</t>
  </si>
  <si>
    <t>PAYABLE BY EMPLOYER</t>
  </si>
  <si>
    <t>WORKERS' SHARE</t>
  </si>
  <si>
    <t>EMPLYER'S SHARE</t>
  </si>
  <si>
    <t>E.P.F. A/C No.1</t>
  </si>
  <si>
    <t>F.P.F A/C No 10</t>
  </si>
  <si>
    <t>TOTAL No OF Employee</t>
  </si>
  <si>
    <t>CONTRACT</t>
  </si>
  <si>
    <t>STATE BANK OF INDIA</t>
  </si>
  <si>
    <t>BRANCH</t>
  </si>
  <si>
    <t>TOAL</t>
  </si>
  <si>
    <t>AHMEDABAD</t>
  </si>
  <si>
    <t>Detail of Subscribers</t>
  </si>
  <si>
    <t>E.D.L.I.</t>
  </si>
  <si>
    <t>NAME AND ADDRESS OF THE BANK WHICH THE AMOUNT IS REMITTED</t>
  </si>
  <si>
    <t>No. of Subscribers as per last month</t>
  </si>
  <si>
    <t>E.P.F</t>
  </si>
  <si>
    <t>No.of  New Subscriber (Vide  form No 5)</t>
  </si>
  <si>
    <t>No.of Subscriber left the service (Vide Form 10)</t>
  </si>
  <si>
    <t>Net Total No.of Subscriber</t>
  </si>
  <si>
    <t>Sr.OFFICER PERSONNEL</t>
  </si>
  <si>
    <t>THE ANUP ENGINEERING LTD ODHAV ROAD AHMEDABAD 382415</t>
  </si>
  <si>
    <t>GR  I</t>
  </si>
  <si>
    <t>MALE</t>
  </si>
  <si>
    <t>-</t>
  </si>
  <si>
    <t>Authorised signture</t>
  </si>
  <si>
    <t>SATYANARAYAN</t>
  </si>
  <si>
    <t>ANUP</t>
  </si>
  <si>
    <t>01.04.2010</t>
  </si>
  <si>
    <t>05.08.1985</t>
  </si>
  <si>
    <t>SHATRUGHNA</t>
  </si>
  <si>
    <t>MAKHAN</t>
  </si>
  <si>
    <t>15.08.1989</t>
  </si>
  <si>
    <t>01.04.2010.</t>
  </si>
  <si>
    <t>JUBARALI</t>
  </si>
  <si>
    <t>PARMOHMAD</t>
  </si>
  <si>
    <t>01.04.1982</t>
  </si>
  <si>
    <t>RAJUBHAI</t>
  </si>
  <si>
    <t>CHANDUBHAI</t>
  </si>
  <si>
    <t>30.10.1989</t>
  </si>
  <si>
    <t>JAYTOSH</t>
  </si>
  <si>
    <t>VISHWANATH</t>
  </si>
  <si>
    <t>01.07.1990</t>
  </si>
  <si>
    <t>SHAILESH</t>
  </si>
  <si>
    <t>SHANKERBHAI</t>
  </si>
  <si>
    <t>01.10.1991</t>
  </si>
  <si>
    <t xml:space="preserve">KANAIYALA </t>
  </si>
  <si>
    <t>MANGU</t>
  </si>
  <si>
    <t>10.04.1992</t>
  </si>
  <si>
    <t>VIJENDRASING</t>
  </si>
  <si>
    <t>KISHANSING</t>
  </si>
  <si>
    <t>01.05.1992</t>
  </si>
  <si>
    <t>VIJAY</t>
  </si>
  <si>
    <t>KALUBHAI</t>
  </si>
  <si>
    <t>22.12.1987</t>
  </si>
  <si>
    <t>LALBABU</t>
  </si>
  <si>
    <t>RAMNAKSHTRA</t>
  </si>
  <si>
    <t>12.06.1984</t>
  </si>
  <si>
    <t>DALSUKHBHAI</t>
  </si>
  <si>
    <t>POPATBHAI</t>
  </si>
  <si>
    <t>19.09.1975</t>
  </si>
  <si>
    <t>RAKESH</t>
  </si>
  <si>
    <t>UPENDRA</t>
  </si>
  <si>
    <t>22.07.1988</t>
  </si>
  <si>
    <t>MANAN</t>
  </si>
  <si>
    <t>HEMANTKUMAR</t>
  </si>
  <si>
    <t>HEMENDRA</t>
  </si>
  <si>
    <t>GOPALSINH</t>
  </si>
  <si>
    <t>15.05.1990</t>
  </si>
  <si>
    <t>RAMASHANKER</t>
  </si>
  <si>
    <t>SHESHMANI</t>
  </si>
  <si>
    <t>VISHATKUMAR</t>
  </si>
  <si>
    <t>KIRITKUMAR</t>
  </si>
  <si>
    <t>05.07.1990</t>
  </si>
  <si>
    <t>11.04.2010.</t>
  </si>
  <si>
    <t>13.04.2010</t>
  </si>
  <si>
    <t>AMIT</t>
  </si>
  <si>
    <t>CHHOTUBHAI</t>
  </si>
  <si>
    <t>08.08.1986</t>
  </si>
  <si>
    <t>11.02.1981</t>
  </si>
  <si>
    <t>KAILASH</t>
  </si>
  <si>
    <t>GOVIND</t>
  </si>
  <si>
    <t>20.01.1972</t>
  </si>
  <si>
    <t>TAHIR HUSEN</t>
  </si>
  <si>
    <t>MD.RASUL</t>
  </si>
  <si>
    <t>01.07.1986</t>
  </si>
  <si>
    <t>ANISH</t>
  </si>
  <si>
    <t>ASHOKBHAI</t>
  </si>
  <si>
    <t>19.02.1992</t>
  </si>
  <si>
    <t>15.04.2010</t>
  </si>
  <si>
    <t>MAYUR</t>
  </si>
  <si>
    <t>RAJENDRAKUMAR</t>
  </si>
  <si>
    <t>29.11.1980</t>
  </si>
  <si>
    <t>MUNASINH</t>
  </si>
  <si>
    <t>RAMNARAYAN</t>
  </si>
  <si>
    <t>19.01.1991</t>
  </si>
  <si>
    <t>VINOD</t>
  </si>
  <si>
    <t>RAMDAYAL</t>
  </si>
  <si>
    <t>05.02.1986</t>
  </si>
  <si>
    <t>17.04.2010</t>
  </si>
  <si>
    <t>ASHOK</t>
  </si>
  <si>
    <t>MAVJIBHAI</t>
  </si>
  <si>
    <t>24.01.1992</t>
  </si>
  <si>
    <t>19.04.2010</t>
  </si>
  <si>
    <t>PRAMOD</t>
  </si>
  <si>
    <t>BADRIPRASAD</t>
  </si>
  <si>
    <t>15.05.1988</t>
  </si>
  <si>
    <t>20.04.2010</t>
  </si>
  <si>
    <t>BALU</t>
  </si>
  <si>
    <t>MADANJI</t>
  </si>
  <si>
    <t>12.12.1988</t>
  </si>
  <si>
    <t xml:space="preserve">SAMIUULA </t>
  </si>
  <si>
    <t>SAFRUDDIN</t>
  </si>
  <si>
    <t>22.04.2010</t>
  </si>
  <si>
    <t>DURGAPRASAD</t>
  </si>
  <si>
    <t>20.11.1986</t>
  </si>
  <si>
    <t>RAJBAHADUR</t>
  </si>
  <si>
    <t>LALAN</t>
  </si>
  <si>
    <t>01.07.1984</t>
  </si>
  <si>
    <t>BHOLA</t>
  </si>
  <si>
    <t>PRABHUNATH</t>
  </si>
  <si>
    <t>01.07.1988</t>
  </si>
  <si>
    <t>MD.ARSHAD</t>
  </si>
  <si>
    <t>MD.YUNUSH</t>
  </si>
  <si>
    <t>05.05.1992</t>
  </si>
  <si>
    <t>SANJIV</t>
  </si>
  <si>
    <t>VASUDEV</t>
  </si>
  <si>
    <t>20.01.1990</t>
  </si>
  <si>
    <t>23.04.2010</t>
  </si>
  <si>
    <t>JOGINDER</t>
  </si>
  <si>
    <t>MOHANSING</t>
  </si>
  <si>
    <t>01.04.1992</t>
  </si>
  <si>
    <t>24.04.2010</t>
  </si>
  <si>
    <t>RAMNIVASH</t>
  </si>
  <si>
    <t>BANKELAL</t>
  </si>
  <si>
    <t>24.01.1986</t>
  </si>
  <si>
    <t>MAYARAM</t>
  </si>
  <si>
    <t>SUBHAI</t>
  </si>
  <si>
    <t>05.01.1977</t>
  </si>
  <si>
    <t>25.04.2010</t>
  </si>
  <si>
    <t>11.06.2010</t>
  </si>
  <si>
    <t>FOR Direct challan</t>
  </si>
  <si>
    <t>for CINTRACTOR</t>
  </si>
  <si>
    <t>12.06.2010</t>
  </si>
  <si>
    <t xml:space="preserve">DEVENDRA </t>
  </si>
  <si>
    <t>MUKJIBHAI</t>
  </si>
  <si>
    <t>04.06.1956</t>
  </si>
  <si>
    <t>01.05.2010</t>
  </si>
  <si>
    <t>RAJARAM</t>
  </si>
  <si>
    <t>GAM</t>
  </si>
  <si>
    <t>01.07.1991</t>
  </si>
  <si>
    <t>RAMESHKUMAR</t>
  </si>
  <si>
    <t>RAJESWAR</t>
  </si>
  <si>
    <t>25.06.1980</t>
  </si>
  <si>
    <t>INDRAJIT</t>
  </si>
  <si>
    <t>SANTVIJAY</t>
  </si>
  <si>
    <t>01.07.1992</t>
  </si>
  <si>
    <t xml:space="preserve">MITUL </t>
  </si>
  <si>
    <t>BHARATBHAI</t>
  </si>
  <si>
    <t>19.04.1978</t>
  </si>
  <si>
    <t>MAULIN</t>
  </si>
  <si>
    <t>CHHAGANBHAI</t>
  </si>
  <si>
    <t>10.01.1985</t>
  </si>
  <si>
    <t>10.05.2010</t>
  </si>
  <si>
    <t>10.05.2010.</t>
  </si>
  <si>
    <t>RAVIPRAKASH</t>
  </si>
  <si>
    <t>SHIVSHANKER</t>
  </si>
  <si>
    <t>10.05.1990</t>
  </si>
  <si>
    <t>SANJAY</t>
  </si>
  <si>
    <t>DHANESWAR</t>
  </si>
  <si>
    <t>01.07.1989</t>
  </si>
  <si>
    <t>GAUTAM</t>
  </si>
  <si>
    <t>KISHORBHAI</t>
  </si>
  <si>
    <t>02.11.1984</t>
  </si>
  <si>
    <t>VIKASHKUMAR</t>
  </si>
  <si>
    <t>GAUTAMPRASAD</t>
  </si>
  <si>
    <t>27.11.1991</t>
  </si>
  <si>
    <t>DIGVIJAY</t>
  </si>
  <si>
    <t>PRATAPSINH</t>
  </si>
  <si>
    <t>24.09.1991</t>
  </si>
  <si>
    <t>BABAN</t>
  </si>
  <si>
    <t>BHIM PRASAD</t>
  </si>
  <si>
    <t>01.08.1991</t>
  </si>
  <si>
    <t>15.05.2010</t>
  </si>
  <si>
    <t>15.05.201</t>
  </si>
  <si>
    <t>BHAVAN</t>
  </si>
  <si>
    <t>GALABJI</t>
  </si>
  <si>
    <t>04.04.1990</t>
  </si>
  <si>
    <t>29.08.1986</t>
  </si>
  <si>
    <t>24.05.2010</t>
  </si>
  <si>
    <t>HARCHANDJI</t>
  </si>
  <si>
    <t>20.04.1957</t>
  </si>
  <si>
    <t xml:space="preserve">ISWARBHAI </t>
  </si>
  <si>
    <t>RAJABHAI</t>
  </si>
  <si>
    <t>01.06.1967</t>
  </si>
  <si>
    <t>25.05.2010</t>
  </si>
  <si>
    <t>DILIP</t>
  </si>
  <si>
    <t>HIRABHAI</t>
  </si>
  <si>
    <t>08.04.1967</t>
  </si>
  <si>
    <t>MAHESHKUMAR</t>
  </si>
  <si>
    <t>JINAKRAM</t>
  </si>
  <si>
    <t>RAJIVPRASAD</t>
  </si>
  <si>
    <t>03.02.1989</t>
  </si>
  <si>
    <t>RISHIROOP</t>
  </si>
  <si>
    <t>BADRINARAYAN</t>
  </si>
  <si>
    <t>16.01.1970</t>
  </si>
  <si>
    <t>27.05.2010</t>
  </si>
  <si>
    <t>KRUNAL</t>
  </si>
  <si>
    <t>SURESHBHAI</t>
  </si>
  <si>
    <t>21.05.2010</t>
  </si>
  <si>
    <t>DATTATRAY</t>
  </si>
  <si>
    <t>MAY.2010</t>
  </si>
  <si>
    <t>SATVIK</t>
  </si>
  <si>
    <t>K PATEL</t>
  </si>
  <si>
    <t>29.04.2010</t>
  </si>
  <si>
    <t>SURENDRAPRATAP</t>
  </si>
  <si>
    <t>SRIRAM</t>
  </si>
  <si>
    <t>30.04.2010</t>
  </si>
  <si>
    <t>KARSANBHAI</t>
  </si>
  <si>
    <t>RAMESHBHAI</t>
  </si>
  <si>
    <t>RAMDAS</t>
  </si>
  <si>
    <t>16.04.1984</t>
  </si>
  <si>
    <t>DIPENDRA</t>
  </si>
  <si>
    <t>SAMANT</t>
  </si>
  <si>
    <t>DHARMEDRA</t>
  </si>
  <si>
    <t>WILSON</t>
  </si>
  <si>
    <t>DEVIDBHAI</t>
  </si>
  <si>
    <t>CHHABILESH</t>
  </si>
  <si>
    <t>PYAR</t>
  </si>
  <si>
    <t>DHIRAJ</t>
  </si>
  <si>
    <t>KALIKAPRASAD</t>
  </si>
  <si>
    <t>ANIL</t>
  </si>
  <si>
    <t>MAHERSING</t>
  </si>
  <si>
    <t>SUNILSING</t>
  </si>
  <si>
    <t>SHRIDHARSING</t>
  </si>
  <si>
    <t>RAJESH</t>
  </si>
  <si>
    <t>15.06.2010</t>
  </si>
  <si>
    <t>ADITYA</t>
  </si>
  <si>
    <t>RAJU</t>
  </si>
  <si>
    <t>RAMAKANT</t>
  </si>
  <si>
    <t>RAMBADAN</t>
  </si>
  <si>
    <t>SHIVNATH</t>
  </si>
  <si>
    <t>RASIKBHAI</t>
  </si>
  <si>
    <t>JAYANTIBHAI</t>
  </si>
  <si>
    <t>PINTU</t>
  </si>
  <si>
    <t>BECHU</t>
  </si>
  <si>
    <t>SANDIP</t>
  </si>
  <si>
    <t>KESHAWAR</t>
  </si>
  <si>
    <t>DIPINSING</t>
  </si>
  <si>
    <t>PARSAN</t>
  </si>
  <si>
    <t>UMEDBHAI</t>
  </si>
  <si>
    <t>KAMLESH</t>
  </si>
  <si>
    <t>KATIBHAI</t>
  </si>
  <si>
    <t>MUKESH</t>
  </si>
  <si>
    <t>NATVARBHAI</t>
  </si>
  <si>
    <t>DEVENDRA</t>
  </si>
  <si>
    <t>AMRATBHAI</t>
  </si>
  <si>
    <t xml:space="preserve">ROHIT </t>
  </si>
  <si>
    <t>AMBALAL</t>
  </si>
  <si>
    <t>17.06.2010</t>
  </si>
  <si>
    <t>DEVILAL</t>
  </si>
  <si>
    <t>RAMSOCH</t>
  </si>
  <si>
    <t>KEDARNATH</t>
  </si>
  <si>
    <t>SOHANLAL</t>
  </si>
  <si>
    <t>28.12.1980</t>
  </si>
  <si>
    <t>VIRBAHADUR</t>
  </si>
  <si>
    <t>VYASMUNI</t>
  </si>
  <si>
    <t>06.03.1991</t>
  </si>
  <si>
    <t>RAVIRANJAN</t>
  </si>
  <si>
    <t>01.01.1992</t>
  </si>
  <si>
    <t>05.08.1987</t>
  </si>
  <si>
    <t>22.10.1988</t>
  </si>
  <si>
    <t>11.10.1987</t>
  </si>
  <si>
    <t>01.07.1987</t>
  </si>
  <si>
    <t>05.07.1992</t>
  </si>
  <si>
    <t>02.08.1992</t>
  </si>
  <si>
    <t>23.09.1991</t>
  </si>
  <si>
    <t>04.10.1988</t>
  </si>
  <si>
    <t>10.02.1991</t>
  </si>
  <si>
    <t>15.08.1990</t>
  </si>
  <si>
    <t>30.06.1990</t>
  </si>
  <si>
    <t>UMIYASHAKER</t>
  </si>
  <si>
    <t>CHANDBALI</t>
  </si>
  <si>
    <t>21.06.2010</t>
  </si>
  <si>
    <t>KETAN</t>
  </si>
  <si>
    <t>DAHYABHAI</t>
  </si>
  <si>
    <t>10.04.1986</t>
  </si>
  <si>
    <t>AMAN</t>
  </si>
  <si>
    <t>03.11.1986</t>
  </si>
  <si>
    <t>03.08.1991</t>
  </si>
  <si>
    <t>01.01.1968</t>
  </si>
  <si>
    <t>05.08.1972</t>
  </si>
  <si>
    <t>16.08.1959</t>
  </si>
  <si>
    <t>SANTOSH</t>
  </si>
  <si>
    <t>SARDA</t>
  </si>
  <si>
    <t>24.11.1982</t>
  </si>
  <si>
    <t>RADHESHYAM</t>
  </si>
  <si>
    <t>RAMSUMER</t>
  </si>
  <si>
    <t>13.07.1961</t>
  </si>
  <si>
    <t>26.06.2010</t>
  </si>
  <si>
    <t>P.F. For JUNE.2010</t>
  </si>
  <si>
    <t>THE ANUP ENGINEERING LTD.</t>
  </si>
  <si>
    <t>No. of Employees</t>
  </si>
  <si>
    <t>for Cheque</t>
  </si>
  <si>
    <t>A/c No I</t>
  </si>
  <si>
    <t>A/c No X</t>
  </si>
  <si>
    <t>A/c No 21</t>
  </si>
  <si>
    <t>A/c No 22</t>
  </si>
  <si>
    <t>A/c NoII</t>
  </si>
  <si>
    <t>Employer's Pension  A/c X</t>
  </si>
  <si>
    <t>Employees' P F Contri.A/c I</t>
  </si>
  <si>
    <t>Employer's P F Contri.A/c I</t>
  </si>
  <si>
    <t>E.S.I. For JUNE.2010</t>
  </si>
  <si>
    <t>E S I .Wages</t>
  </si>
  <si>
    <t>Employees' E S I Contri.</t>
  </si>
  <si>
    <t>Employer's  Contri.</t>
  </si>
  <si>
    <t>REGULAR</t>
  </si>
  <si>
    <t>TRAINEE</t>
  </si>
  <si>
    <t>12.07.2010</t>
  </si>
  <si>
    <t>15.07.2010</t>
  </si>
  <si>
    <t>16.01.1975</t>
  </si>
  <si>
    <t xml:space="preserve">PARVISH </t>
  </si>
  <si>
    <t>GHERAU</t>
  </si>
  <si>
    <t>JITENDRA</t>
  </si>
  <si>
    <t>MUSAFIR</t>
  </si>
  <si>
    <t>25.07.1989</t>
  </si>
  <si>
    <t>15.08.1988</t>
  </si>
  <si>
    <t>27.11.1962</t>
  </si>
  <si>
    <t>01.08.2008</t>
  </si>
  <si>
    <t>RE-ENTER27.5.10</t>
  </si>
  <si>
    <t>P.F. For JULY.2010</t>
  </si>
  <si>
    <t>E.S.I. For JULY.2010</t>
  </si>
  <si>
    <t>DIPAK</t>
  </si>
  <si>
    <t>BABUBHAI</t>
  </si>
  <si>
    <t>ARUN</t>
  </si>
  <si>
    <t>DASHARATH</t>
  </si>
  <si>
    <t>04.07.2010</t>
  </si>
  <si>
    <t>KHODABHAI</t>
  </si>
  <si>
    <t>NATHABHAI</t>
  </si>
  <si>
    <t>11.12.1988</t>
  </si>
  <si>
    <t>PANKAJ</t>
  </si>
  <si>
    <t>BHIM</t>
  </si>
  <si>
    <t>01.01.1989</t>
  </si>
  <si>
    <t>GOPAL</t>
  </si>
  <si>
    <t>DINESHBHAI</t>
  </si>
  <si>
    <t>16.11.1988</t>
  </si>
  <si>
    <t xml:space="preserve">PRADIP </t>
  </si>
  <si>
    <t>05.07.2010</t>
  </si>
  <si>
    <t>05.7.2010</t>
  </si>
  <si>
    <t>CHANDRAKANT</t>
  </si>
  <si>
    <t>06.08.1991</t>
  </si>
  <si>
    <t>ANAND</t>
  </si>
  <si>
    <t>SURENDRASINH</t>
  </si>
  <si>
    <t>05.01.1990</t>
  </si>
  <si>
    <t>YOHAN</t>
  </si>
  <si>
    <t>RAMANBHAI</t>
  </si>
  <si>
    <t>01.07.1976</t>
  </si>
  <si>
    <t>RICHARD</t>
  </si>
  <si>
    <t>SEMUAL</t>
  </si>
  <si>
    <t>13.08.1990</t>
  </si>
  <si>
    <t xml:space="preserve">OMPRAKASH </t>
  </si>
  <si>
    <t>SYRENDRA SINGH</t>
  </si>
  <si>
    <t>VAGHSINGH</t>
  </si>
  <si>
    <t>14.05.1985</t>
  </si>
  <si>
    <t>14.07.2010</t>
  </si>
  <si>
    <t>ARVINDBHAI</t>
  </si>
  <si>
    <t>10.03.1984</t>
  </si>
  <si>
    <t>PRAKSH</t>
  </si>
  <si>
    <t>MULJIBHAI</t>
  </si>
  <si>
    <t>30.07.1986</t>
  </si>
  <si>
    <t xml:space="preserve">PRAFUL </t>
  </si>
  <si>
    <t>23.01.1989</t>
  </si>
  <si>
    <t>17.07.2010</t>
  </si>
  <si>
    <t>JANMOHMAD</t>
  </si>
  <si>
    <t>NAJIRMOHMAD</t>
  </si>
  <si>
    <t>01.01.1990</t>
  </si>
  <si>
    <t>MIRAJ AHMED</t>
  </si>
  <si>
    <t>MAHEBOOB HASAN</t>
  </si>
  <si>
    <t>20.04.1990</t>
  </si>
  <si>
    <t>MD, JAVED</t>
  </si>
  <si>
    <t>ALI MOHMAD</t>
  </si>
  <si>
    <t>21.07.1989</t>
  </si>
  <si>
    <t xml:space="preserve">SONU </t>
  </si>
  <si>
    <t>YOGENDRA</t>
  </si>
  <si>
    <t>20.05.1990</t>
  </si>
  <si>
    <t>BHAVESH</t>
  </si>
  <si>
    <t>MARUTI</t>
  </si>
  <si>
    <t>07.04.1990</t>
  </si>
  <si>
    <t>24.07.2010</t>
  </si>
  <si>
    <t>BHARAT</t>
  </si>
  <si>
    <t>PRABHURAM</t>
  </si>
  <si>
    <t>01.07.1978</t>
  </si>
  <si>
    <t>AUGUST</t>
  </si>
  <si>
    <t xml:space="preserve">BHARAT </t>
  </si>
  <si>
    <t>CHHAGUR</t>
  </si>
  <si>
    <t>RAJNARAYAN</t>
  </si>
  <si>
    <t>01.08.2010</t>
  </si>
  <si>
    <t>RAMPRATAP</t>
  </si>
  <si>
    <t>DEVENDRA SINH</t>
  </si>
  <si>
    <t>12.06.1986</t>
  </si>
  <si>
    <t xml:space="preserve">BALRAM </t>
  </si>
  <si>
    <t>MUDRIKASINH</t>
  </si>
  <si>
    <t>05.05.1990</t>
  </si>
  <si>
    <t xml:space="preserve">JAGDISH </t>
  </si>
  <si>
    <t>21.04.1985</t>
  </si>
  <si>
    <t>JASMIN</t>
  </si>
  <si>
    <t>NITINBHAI</t>
  </si>
  <si>
    <t>08.11.1986</t>
  </si>
  <si>
    <t xml:space="preserve">DHARMENDRA </t>
  </si>
  <si>
    <t>GULABCHAND</t>
  </si>
  <si>
    <t>05.06.1990</t>
  </si>
  <si>
    <t>BIPIN</t>
  </si>
  <si>
    <t>PREMCHAND</t>
  </si>
  <si>
    <t>05.08.2010</t>
  </si>
  <si>
    <t>PRAVIN</t>
  </si>
  <si>
    <t>SURESH</t>
  </si>
  <si>
    <t>04.07.1987</t>
  </si>
  <si>
    <t>ISWARDAS</t>
  </si>
  <si>
    <t>SANJAYKUMAR</t>
  </si>
  <si>
    <t>23.07.1979</t>
  </si>
  <si>
    <t>VIPUL</t>
  </si>
  <si>
    <t>17.01.1992</t>
  </si>
  <si>
    <t>ROHIT</t>
  </si>
  <si>
    <t>BHAILALBHAI</t>
  </si>
  <si>
    <t>04.02.1983</t>
  </si>
  <si>
    <t>10.08.2010</t>
  </si>
  <si>
    <t>GHANSHYAM</t>
  </si>
  <si>
    <t>16.07.1987</t>
  </si>
  <si>
    <t>VASIM</t>
  </si>
  <si>
    <t>SALIMBHAI</t>
  </si>
  <si>
    <t>19.12.1985</t>
  </si>
  <si>
    <t>RATANPRASAD</t>
  </si>
  <si>
    <t>RAUDRIPRASAD</t>
  </si>
  <si>
    <t>08.12.1987</t>
  </si>
  <si>
    <t>MANGALDAS</t>
  </si>
  <si>
    <t>27.11.1983</t>
  </si>
  <si>
    <t>RAMBHAJAN</t>
  </si>
  <si>
    <t>KALLU</t>
  </si>
  <si>
    <t>04.06.1988</t>
  </si>
  <si>
    <t xml:space="preserve">RANJIT </t>
  </si>
  <si>
    <t>NARAYAN</t>
  </si>
  <si>
    <t>16.06.1986</t>
  </si>
  <si>
    <t>CHIRAG</t>
  </si>
  <si>
    <t>02.08.1991</t>
  </si>
  <si>
    <t>YOGESH</t>
  </si>
  <si>
    <t>MANUBHAI</t>
  </si>
  <si>
    <t>31.12.1985</t>
  </si>
  <si>
    <t>06.08.2010</t>
  </si>
  <si>
    <t>RAMPARVESH</t>
  </si>
  <si>
    <t>MARKAND</t>
  </si>
  <si>
    <t>21.09.1988</t>
  </si>
  <si>
    <t>HITESH</t>
  </si>
  <si>
    <t>14.08.1992</t>
  </si>
  <si>
    <t>09.08.2010</t>
  </si>
  <si>
    <t>MANOJ</t>
  </si>
  <si>
    <t>DHANANJAY</t>
  </si>
  <si>
    <t>01.05.1983</t>
  </si>
  <si>
    <t>BHAVIN</t>
  </si>
  <si>
    <t>18.12.1990</t>
  </si>
  <si>
    <t>SHYAMRADH</t>
  </si>
  <si>
    <t>ALTA</t>
  </si>
  <si>
    <t>12.08.2010</t>
  </si>
  <si>
    <t>VIRENDRA</t>
  </si>
  <si>
    <t>BABUSING</t>
  </si>
  <si>
    <t>14.02.1978</t>
  </si>
  <si>
    <t>14.08.2010</t>
  </si>
  <si>
    <t>PUNAMCHAND</t>
  </si>
  <si>
    <t>08.09.1990</t>
  </si>
  <si>
    <t>16.08.2010</t>
  </si>
  <si>
    <t>VISHNU</t>
  </si>
  <si>
    <t>BALDEV</t>
  </si>
  <si>
    <t>25.01.1982</t>
  </si>
  <si>
    <t>17.08.2010</t>
  </si>
  <si>
    <t>AMI</t>
  </si>
  <si>
    <t>NANDKISHOR</t>
  </si>
  <si>
    <t>28.07.1978</t>
  </si>
  <si>
    <t>FEMALE</t>
  </si>
  <si>
    <t>19.08.2010</t>
  </si>
  <si>
    <t>MOTILAL</t>
  </si>
  <si>
    <t>21.01.1947</t>
  </si>
  <si>
    <t>RAMJIBHAI</t>
  </si>
  <si>
    <t>23.08.2010</t>
  </si>
  <si>
    <t>SUDARSHAN</t>
  </si>
  <si>
    <t>10.09.1991</t>
  </si>
  <si>
    <t>KACHARAJI</t>
  </si>
  <si>
    <t>22.10.1987</t>
  </si>
  <si>
    <t>04.08.1992</t>
  </si>
  <si>
    <t>AUGUST.2010</t>
  </si>
  <si>
    <t>08.09.2010</t>
  </si>
  <si>
    <t>DIGNESH</t>
  </si>
  <si>
    <t>30.08.2010</t>
  </si>
  <si>
    <t>28.08.2010</t>
  </si>
  <si>
    <t>DAHYALAL</t>
  </si>
  <si>
    <t>HEMANTBHAI</t>
  </si>
  <si>
    <t>ANILBHAI</t>
  </si>
  <si>
    <t>31.08.2010</t>
  </si>
  <si>
    <t>PINGLE</t>
  </si>
  <si>
    <t>31.07.2010</t>
  </si>
  <si>
    <t>SUNIL</t>
  </si>
  <si>
    <t>RAMSAJAN</t>
  </si>
  <si>
    <t>GIRISHBHAI</t>
  </si>
  <si>
    <t>MAHENDRABHAI</t>
  </si>
  <si>
    <t>MEHUL</t>
  </si>
  <si>
    <t>BABULAL</t>
  </si>
  <si>
    <t>07.07.2010</t>
  </si>
  <si>
    <t>RESIGNDED</t>
  </si>
  <si>
    <t>MAHMMAD PARVEJ</t>
  </si>
  <si>
    <t>KUNVAR GOPAL</t>
  </si>
  <si>
    <t>29.07.1988</t>
  </si>
  <si>
    <t>04.09.2010</t>
  </si>
  <si>
    <t>22.07.1979</t>
  </si>
  <si>
    <t>01.09.2010</t>
  </si>
  <si>
    <t xml:space="preserve">SANKET </t>
  </si>
  <si>
    <t>DILIP BHAI</t>
  </si>
  <si>
    <t>24.09.1988</t>
  </si>
  <si>
    <t xml:space="preserve">NIMESH </t>
  </si>
  <si>
    <t>J                    PATEL</t>
  </si>
  <si>
    <t>24.11.1984</t>
  </si>
  <si>
    <t>JAYANT</t>
  </si>
  <si>
    <t>KANTILAL</t>
  </si>
  <si>
    <t>06.08.1992</t>
  </si>
  <si>
    <t>RAJESHBHAI</t>
  </si>
  <si>
    <t>24.08.1992</t>
  </si>
  <si>
    <t>BIRENDRA</t>
  </si>
  <si>
    <t>BHADRESH</t>
  </si>
  <si>
    <t>SUKHABHAI</t>
  </si>
  <si>
    <t>05.08.1990</t>
  </si>
  <si>
    <t>VIJAY PRAKASH</t>
  </si>
  <si>
    <t>GANDHIRAM</t>
  </si>
  <si>
    <t>01.11.1991</t>
  </si>
  <si>
    <t xml:space="preserve">LALAN </t>
  </si>
  <si>
    <t>SHANKER</t>
  </si>
  <si>
    <t>21.05.1990</t>
  </si>
  <si>
    <t>KAPILDEV</t>
  </si>
  <si>
    <t>12.09.2010</t>
  </si>
  <si>
    <t>29.06.1983</t>
  </si>
  <si>
    <t>16.09.2010</t>
  </si>
  <si>
    <t>VITHALBHAI</t>
  </si>
  <si>
    <t>12.01.1984</t>
  </si>
  <si>
    <t>09.03.1986</t>
  </si>
  <si>
    <t>20.09.2010</t>
  </si>
  <si>
    <t>RUTUL</t>
  </si>
  <si>
    <t>HARSHAD</t>
  </si>
  <si>
    <t>26.12.1986</t>
  </si>
  <si>
    <t>17.09.2010</t>
  </si>
  <si>
    <t>NIKESH</t>
  </si>
  <si>
    <t>PIYUSHKUMAR</t>
  </si>
  <si>
    <t>17.04.1987</t>
  </si>
  <si>
    <t>13.09.2010</t>
  </si>
  <si>
    <t>VISHAL</t>
  </si>
  <si>
    <t>DIPAKBHAI</t>
  </si>
  <si>
    <t>22.01.1992</t>
  </si>
  <si>
    <t>HARDIK</t>
  </si>
  <si>
    <t>DILIPBHAI</t>
  </si>
  <si>
    <t>22.01.1991</t>
  </si>
  <si>
    <t>JAGDISH</t>
  </si>
  <si>
    <t>08.12.1989</t>
  </si>
  <si>
    <t>18.09.2010</t>
  </si>
  <si>
    <t>ANKIT</t>
  </si>
  <si>
    <t>RAMESHCHANDRA</t>
  </si>
  <si>
    <t>20.07.198</t>
  </si>
  <si>
    <t>PANKIT</t>
  </si>
  <si>
    <t>01.06.1986</t>
  </si>
  <si>
    <t>DEBENDRANATH</t>
  </si>
  <si>
    <t>DILIP     GHOSH</t>
  </si>
  <si>
    <t>04.01.1976</t>
  </si>
  <si>
    <t>22.09.2010</t>
  </si>
  <si>
    <t>VISHNUBHAI</t>
  </si>
  <si>
    <t>SOMABHAI</t>
  </si>
  <si>
    <t>10.10.1975</t>
  </si>
  <si>
    <t>23.09.2010</t>
  </si>
  <si>
    <t xml:space="preserve">RAM AVADH </t>
  </si>
  <si>
    <t>01.09.1988</t>
  </si>
  <si>
    <t>DEVJIBHAI</t>
  </si>
  <si>
    <t>30.09.1984</t>
  </si>
  <si>
    <t>28.09.2010</t>
  </si>
  <si>
    <t>JAYANTILAL</t>
  </si>
  <si>
    <t>REVASHANKER</t>
  </si>
  <si>
    <t>MANISH</t>
  </si>
  <si>
    <t>LALMAN</t>
  </si>
  <si>
    <t>SEPTE..2010</t>
  </si>
  <si>
    <t>MAHESH</t>
  </si>
  <si>
    <t>SHYAMDEV</t>
  </si>
  <si>
    <t>20.07.2010</t>
  </si>
  <si>
    <t>MITUL</t>
  </si>
  <si>
    <t>HIMATBHAI</t>
  </si>
  <si>
    <t>K . PALANI</t>
  </si>
  <si>
    <t>RAJAN</t>
  </si>
  <si>
    <t>21.09.2010</t>
  </si>
  <si>
    <t>31.03.2010</t>
  </si>
  <si>
    <t>TULSHIBHAI</t>
  </si>
  <si>
    <t>30.01.2010</t>
  </si>
  <si>
    <t>AJUBHAI</t>
  </si>
  <si>
    <t xml:space="preserve">ALONG WITH FORM NO. 2     NOS.       A/C No.        TO </t>
  </si>
  <si>
    <t>03.01.1989</t>
  </si>
  <si>
    <t>OCTOBER</t>
  </si>
  <si>
    <t>04.11.2010</t>
  </si>
  <si>
    <t xml:space="preserve">          Amount In Rs.Three Lacs Seventy Two  Thousand Three Hundred  Seventy Six</t>
  </si>
  <si>
    <t xml:space="preserve">          Amount In Rs Three Lacs Fifty Nine Thousand Four Hundred Ninety only </t>
  </si>
  <si>
    <t>OCTBER</t>
  </si>
  <si>
    <t>BABURAM</t>
  </si>
  <si>
    <t>07.08.1991</t>
  </si>
  <si>
    <t>01.10.2010</t>
  </si>
  <si>
    <t>SURJU</t>
  </si>
  <si>
    <t>27.07.1985</t>
  </si>
  <si>
    <t>04.10.2010</t>
  </si>
  <si>
    <t>RAMESH</t>
  </si>
  <si>
    <t>23.06.1992</t>
  </si>
  <si>
    <t>DINESH</t>
  </si>
  <si>
    <t>RAMPRABHAV</t>
  </si>
  <si>
    <t>01.07.1985</t>
  </si>
  <si>
    <t>SHITLAPRASAD</t>
  </si>
  <si>
    <t>07.08.1986</t>
  </si>
  <si>
    <t>ALOKSINH</t>
  </si>
  <si>
    <t>RAVINDRANAH</t>
  </si>
  <si>
    <t>PRADEEP</t>
  </si>
  <si>
    <t>RAJENDRA</t>
  </si>
  <si>
    <t>03.01.1991</t>
  </si>
  <si>
    <t>HIREN</t>
  </si>
  <si>
    <t>05.12.1990</t>
  </si>
  <si>
    <t>07.10.2010</t>
  </si>
  <si>
    <t>DHARMENDRA</t>
  </si>
  <si>
    <t>ISWARBHAI</t>
  </si>
  <si>
    <t>01.11.1981</t>
  </si>
  <si>
    <t>DARSHAN</t>
  </si>
  <si>
    <t>KIRITBHAI</t>
  </si>
  <si>
    <t>BHAVIK</t>
  </si>
  <si>
    <t>DUKHANTI</t>
  </si>
  <si>
    <t>ASHISH</t>
  </si>
  <si>
    <t>SHANTILAL</t>
  </si>
  <si>
    <t>12.11.1985</t>
  </si>
  <si>
    <t>08.10.2010</t>
  </si>
  <si>
    <t>NAVIN</t>
  </si>
  <si>
    <t>24.03.1973</t>
  </si>
  <si>
    <t>10.10.2010</t>
  </si>
  <si>
    <t>RAVIKANT</t>
  </si>
  <si>
    <t>KRISHNAMURARI</t>
  </si>
  <si>
    <t>15.10.1980</t>
  </si>
  <si>
    <t>15.10.2010</t>
  </si>
  <si>
    <t>BINAY</t>
  </si>
  <si>
    <t>JANARDAN</t>
  </si>
  <si>
    <t>21.08.1974</t>
  </si>
  <si>
    <t>NARSINH</t>
  </si>
  <si>
    <t>BHUPATSINH</t>
  </si>
  <si>
    <t>21.12.198</t>
  </si>
  <si>
    <t>20.10.2010</t>
  </si>
  <si>
    <t>BABABHAI</t>
  </si>
  <si>
    <t>01.05.1984</t>
  </si>
  <si>
    <t>18.10.2010</t>
  </si>
  <si>
    <t>JIGNESH</t>
  </si>
  <si>
    <t>11.09.1989</t>
  </si>
  <si>
    <t>24.01.1988</t>
  </si>
  <si>
    <t>15.03.1985</t>
  </si>
  <si>
    <t>08.01.1987</t>
  </si>
  <si>
    <t>17.12.1985</t>
  </si>
  <si>
    <t>PRABHULAL</t>
  </si>
  <si>
    <t>KALPESH</t>
  </si>
  <si>
    <t>BHANUCHANDRA</t>
  </si>
  <si>
    <t>31.10.2010</t>
  </si>
  <si>
    <t>22.10.2010</t>
  </si>
  <si>
    <t>VIKRANT</t>
  </si>
  <si>
    <t>CHAITANYA</t>
  </si>
  <si>
    <t>BALBHADRA</t>
  </si>
  <si>
    <t>30.07.2010</t>
  </si>
  <si>
    <t>UDAYBHAN</t>
  </si>
  <si>
    <t>CATURSINH</t>
  </si>
  <si>
    <t>25.09.2010</t>
  </si>
  <si>
    <t>16.11.2010</t>
  </si>
  <si>
    <t>NOVEMBER</t>
  </si>
  <si>
    <t>01.11.2010</t>
  </si>
  <si>
    <t>November</t>
  </si>
  <si>
    <t>14.12.2010</t>
  </si>
  <si>
    <t>13.12.2010</t>
  </si>
  <si>
    <t>DATE</t>
  </si>
  <si>
    <t>Received payment with Cash/Cheque /Draft No:</t>
  </si>
  <si>
    <t>Received payment with Cash/Cheque /Draft No.</t>
  </si>
  <si>
    <r>
      <t xml:space="preserve"> drawn on  </t>
    </r>
    <r>
      <rPr>
        <b/>
        <sz val="10"/>
        <rFont val="Arial"/>
        <family val="2"/>
      </rPr>
      <t xml:space="preserve">Bank of Baroda </t>
    </r>
    <r>
      <rPr>
        <sz val="8"/>
        <rFont val="Arial"/>
        <family val="2"/>
      </rPr>
      <t xml:space="preserve">bank in favour of </t>
    </r>
  </si>
  <si>
    <t>DTD:13/12/2010.</t>
  </si>
  <si>
    <t>Checked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</si>
</sst>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b/>
      <sz val="11"/>
      <name val="Tahoma"/>
      <family val="2"/>
    </font>
    <font>
      <sz val="12"/>
      <name val="Arial"/>
      <family val="0"/>
    </font>
    <font>
      <b/>
      <sz val="14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13" xfId="0" applyFont="1" applyBorder="1" applyAlignment="1">
      <alignment/>
    </xf>
    <xf numFmtId="164" fontId="15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22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1" fontId="0" fillId="0" borderId="0" xfId="0" applyNumberFormat="1" applyAlignment="1">
      <alignment/>
    </xf>
    <xf numFmtId="0" fontId="16" fillId="24" borderId="0" xfId="0" applyFont="1" applyFill="1" applyAlignment="1">
      <alignment/>
    </xf>
    <xf numFmtId="0" fontId="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7" fontId="0" fillId="0" borderId="24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15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2" xfId="0" applyFont="1" applyBorder="1" applyAlignment="1">
      <alignment/>
    </xf>
    <xf numFmtId="9" fontId="10" fillId="0" borderId="12" xfId="0" applyNumberFormat="1" applyFont="1" applyBorder="1" applyAlignment="1">
      <alignment horizontal="center"/>
    </xf>
    <xf numFmtId="17" fontId="1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Border="1" applyAlignment="1">
      <alignment/>
    </xf>
    <xf numFmtId="14" fontId="0" fillId="0" borderId="16" xfId="0" applyNumberFormat="1" applyBorder="1" applyAlignment="1">
      <alignment horizontal="left"/>
    </xf>
    <xf numFmtId="14" fontId="9" fillId="0" borderId="16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17" fontId="11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20" xfId="0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14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5" fillId="0" borderId="0" xfId="0" applyFont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0" xfId="0" applyFont="1" applyBorder="1" applyAlignment="1" quotePrefix="1">
      <alignment/>
    </xf>
    <xf numFmtId="0" fontId="0" fillId="0" borderId="41" xfId="0" applyBorder="1" applyAlignment="1">
      <alignment/>
    </xf>
    <xf numFmtId="0" fontId="0" fillId="0" borderId="41" xfId="0" applyBorder="1" applyAlignment="1" quotePrefix="1">
      <alignment/>
    </xf>
    <xf numFmtId="0" fontId="8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0" fillId="0" borderId="39" xfId="0" applyBorder="1" applyAlignment="1">
      <alignment/>
    </xf>
    <xf numFmtId="0" fontId="6" fillId="0" borderId="44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40" xfId="0" applyBorder="1" applyAlignment="1">
      <alignment/>
    </xf>
    <xf numFmtId="0" fontId="6" fillId="0" borderId="4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0" fillId="0" borderId="34" xfId="0" applyBorder="1" applyAlignment="1">
      <alignment/>
    </xf>
    <xf numFmtId="0" fontId="8" fillId="0" borderId="47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34" xfId="0" applyBorder="1" applyAlignment="1">
      <alignment/>
    </xf>
    <xf numFmtId="0" fontId="8" fillId="0" borderId="46" xfId="0" applyFont="1" applyBorder="1" applyAlignment="1">
      <alignment/>
    </xf>
    <xf numFmtId="0" fontId="8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14" fontId="9" fillId="0" borderId="40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14" fontId="9" fillId="0" borderId="39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14" fontId="9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4" fillId="0" borderId="40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17" fontId="0" fillId="0" borderId="41" xfId="0" applyNumberForma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4" fontId="6" fillId="0" borderId="16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2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4" fontId="9" fillId="0" borderId="45" xfId="0" applyNumberFormat="1" applyFont="1" applyBorder="1" applyAlignment="1">
      <alignment horizontal="center" textRotation="90"/>
    </xf>
    <xf numFmtId="0" fontId="9" fillId="0" borderId="58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9" fillId="0" borderId="41" xfId="0" applyFont="1" applyBorder="1" applyAlignment="1">
      <alignment horizontal="center"/>
    </xf>
    <xf numFmtId="14" fontId="9" fillId="0" borderId="44" xfId="0" applyNumberFormat="1" applyFont="1" applyBorder="1" applyAlignment="1">
      <alignment horizontal="center" textRotation="90"/>
    </xf>
    <xf numFmtId="0" fontId="9" fillId="0" borderId="45" xfId="0" applyFont="1" applyBorder="1" applyAlignment="1">
      <alignment horizontal="center" textRotation="90"/>
    </xf>
    <xf numFmtId="0" fontId="8" fillId="0" borderId="46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7" fontId="0" fillId="0" borderId="59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oumik\LOCALS~1\Temp\ESI.PF.DF.12A.5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Application%20Data\Microsoft\AddIns\AmtInW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ACCI.SERVE"/>
      <sheetName val="acciden ltr"/>
      <sheetName val="Sheet5"/>
      <sheetName val="esi reconsi"/>
      <sheetName val="Sheet9"/>
      <sheetName val="Sheet6"/>
      <sheetName val="form 24-1"/>
      <sheetName val="form24-2"/>
      <sheetName val="form24-3"/>
      <sheetName val="form 24 .4"/>
      <sheetName val="form24-5"/>
      <sheetName val="WELDER"/>
      <sheetName val="Sheet1"/>
      <sheetName val="OHSAS INVEST"/>
      <sheetName val="FORM 16 FRUNT."/>
      <sheetName val="FORM 16 BACK"/>
      <sheetName val="ACCIDENT DATA"/>
      <sheetName val="FORM 21 -II"/>
      <sheetName val="FORM21-I"/>
      <sheetName val="12A DATA AEL"/>
      <sheetName val="12A AEL"/>
      <sheetName val="data for 12aother"/>
      <sheetName val="12A F.W."/>
      <sheetName val="ACCI.INFORM"/>
      <sheetName val="Sheet4"/>
      <sheetName val="form 3 rdf"/>
      <sheetName val="DATA FOR DF"/>
      <sheetName val="Sheet8"/>
      <sheetName val="Sheet7"/>
      <sheetName val="FORM NO 9"/>
      <sheetName val="form 10"/>
      <sheetName val="form no 5"/>
      <sheetName val="esic 37 revise"/>
    </sheetNames>
    <sheetDataSet>
      <sheetData sheetId="21">
        <row r="40">
          <cell r="C40" t="str">
            <v>GJ-1912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mtinword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29.28125" style="0" customWidth="1"/>
    <col min="3" max="3" width="12.140625" style="0" customWidth="1"/>
    <col min="4" max="4" width="12.28125" style="0" customWidth="1"/>
    <col min="6" max="6" width="6.28125" style="0" customWidth="1"/>
    <col min="7" max="7" width="0" style="0" hidden="1" customWidth="1"/>
    <col min="8" max="8" width="5.140625" style="0" customWidth="1"/>
    <col min="10" max="10" width="11.421875" style="0" customWidth="1"/>
  </cols>
  <sheetData>
    <row r="1" spans="1:7" ht="15">
      <c r="A1" s="189"/>
      <c r="B1" s="189"/>
      <c r="C1" s="189"/>
      <c r="D1" s="189"/>
      <c r="E1" s="189"/>
      <c r="F1" s="189"/>
      <c r="G1" s="189"/>
    </row>
    <row r="2" spans="1:7" ht="15">
      <c r="A2" s="189"/>
      <c r="B2" s="189"/>
      <c r="C2" s="189"/>
      <c r="D2" s="189"/>
      <c r="E2" s="189"/>
      <c r="F2" s="189"/>
      <c r="G2" s="189"/>
    </row>
    <row r="3" spans="1:7" ht="15.75">
      <c r="A3" s="189"/>
      <c r="B3" s="190" t="s">
        <v>539</v>
      </c>
      <c r="C3" s="189"/>
      <c r="D3" s="189"/>
      <c r="E3" s="189"/>
      <c r="F3" s="189"/>
      <c r="G3" s="189"/>
    </row>
    <row r="4" spans="1:10" ht="15">
      <c r="A4" s="189"/>
      <c r="B4" s="189" t="s">
        <v>511</v>
      </c>
      <c r="C4" s="189">
        <v>132</v>
      </c>
      <c r="D4" s="189"/>
      <c r="E4" s="189"/>
      <c r="F4" s="189"/>
      <c r="G4" s="189"/>
      <c r="I4" s="185"/>
      <c r="J4" s="185"/>
    </row>
    <row r="5" spans="1:10" ht="15">
      <c r="A5" s="189"/>
      <c r="B5" s="189" t="s">
        <v>69</v>
      </c>
      <c r="C5" s="189">
        <v>1356642</v>
      </c>
      <c r="D5" s="189"/>
      <c r="E5" s="189"/>
      <c r="F5" s="189"/>
      <c r="G5" s="189"/>
      <c r="I5" s="186"/>
      <c r="J5" s="188"/>
    </row>
    <row r="6" spans="1:10" ht="15">
      <c r="A6" s="189"/>
      <c r="B6" s="189" t="s">
        <v>70</v>
      </c>
      <c r="C6" s="189">
        <v>708088</v>
      </c>
      <c r="D6" s="189"/>
      <c r="E6" s="189"/>
      <c r="F6" s="189"/>
      <c r="G6" s="189"/>
      <c r="I6" s="187"/>
      <c r="J6" s="188"/>
    </row>
    <row r="7" spans="1:10" ht="15">
      <c r="A7" s="189"/>
      <c r="B7" s="189" t="s">
        <v>525</v>
      </c>
      <c r="C7" s="189"/>
      <c r="D7" s="189"/>
      <c r="E7" s="189"/>
      <c r="F7" s="189"/>
      <c r="G7" s="189"/>
      <c r="I7" s="187"/>
      <c r="J7" s="188"/>
    </row>
    <row r="8" spans="1:10" ht="15">
      <c r="A8" s="189"/>
      <c r="B8" s="189" t="s">
        <v>519</v>
      </c>
      <c r="C8" s="189">
        <v>162794</v>
      </c>
      <c r="D8" s="189"/>
      <c r="E8" s="189"/>
      <c r="F8" s="189"/>
      <c r="G8" s="189"/>
      <c r="I8" s="187"/>
      <c r="J8" s="188"/>
    </row>
    <row r="9" spans="1:10" ht="15">
      <c r="A9" s="189"/>
      <c r="B9" s="189" t="s">
        <v>520</v>
      </c>
      <c r="C9" s="189">
        <v>103789</v>
      </c>
      <c r="D9" s="189"/>
      <c r="E9" s="189"/>
      <c r="F9" s="189"/>
      <c r="G9" s="189"/>
      <c r="I9" s="187"/>
      <c r="J9" s="188"/>
    </row>
    <row r="10" spans="1:10" ht="15">
      <c r="A10" s="189"/>
      <c r="B10" s="189" t="s">
        <v>518</v>
      </c>
      <c r="C10" s="189">
        <v>59005</v>
      </c>
      <c r="D10" s="189"/>
      <c r="E10" s="189"/>
      <c r="F10" s="189"/>
      <c r="G10" s="189"/>
      <c r="I10" s="187"/>
      <c r="J10" s="188"/>
    </row>
    <row r="11" spans="1:10" ht="15">
      <c r="A11" s="189"/>
      <c r="B11" s="189"/>
      <c r="C11" s="189"/>
      <c r="D11" s="189"/>
      <c r="E11" s="189"/>
      <c r="F11" s="189"/>
      <c r="G11" s="189"/>
      <c r="I11" s="185"/>
      <c r="J11" s="188"/>
    </row>
    <row r="12" spans="1:7" ht="15">
      <c r="A12" s="189"/>
      <c r="B12" s="189" t="s">
        <v>512</v>
      </c>
      <c r="C12" s="189"/>
      <c r="D12" s="189"/>
      <c r="E12" s="189"/>
      <c r="F12" s="189"/>
      <c r="G12" s="189"/>
    </row>
    <row r="13" spans="1:7" ht="15">
      <c r="A13" s="189"/>
      <c r="B13" s="191" t="s">
        <v>513</v>
      </c>
      <c r="C13" s="192">
        <f>C8+C9</f>
        <v>266583</v>
      </c>
      <c r="D13" s="189"/>
      <c r="E13" s="189"/>
      <c r="F13" s="189"/>
      <c r="G13" s="189"/>
    </row>
    <row r="14" spans="1:7" ht="15">
      <c r="A14" s="189"/>
      <c r="B14" s="193" t="s">
        <v>514</v>
      </c>
      <c r="C14" s="194">
        <v>59005</v>
      </c>
      <c r="D14" s="189"/>
      <c r="E14" s="189"/>
      <c r="F14" s="189"/>
      <c r="G14" s="189"/>
    </row>
    <row r="15" spans="1:7" ht="15">
      <c r="A15" s="189"/>
      <c r="B15" s="193" t="s">
        <v>517</v>
      </c>
      <c r="C15" s="194">
        <v>14923</v>
      </c>
      <c r="D15" s="189"/>
      <c r="E15" s="189"/>
      <c r="F15" s="189"/>
      <c r="G15" s="189"/>
    </row>
    <row r="16" spans="1:7" ht="15">
      <c r="A16" s="189"/>
      <c r="B16" s="193" t="s">
        <v>515</v>
      </c>
      <c r="C16" s="194">
        <v>6783</v>
      </c>
      <c r="D16" s="189"/>
      <c r="E16" s="189"/>
      <c r="F16" s="189"/>
      <c r="G16" s="189"/>
    </row>
    <row r="17" spans="1:7" ht="15">
      <c r="A17" s="189"/>
      <c r="B17" s="193" t="s">
        <v>516</v>
      </c>
      <c r="C17" s="194">
        <v>136</v>
      </c>
      <c r="D17" s="189"/>
      <c r="E17" s="189"/>
      <c r="F17" s="189"/>
      <c r="G17" s="189"/>
    </row>
    <row r="18" spans="1:7" ht="15.75">
      <c r="A18" s="189"/>
      <c r="B18" s="195" t="s">
        <v>77</v>
      </c>
      <c r="C18" s="196">
        <f>SUM(C13:C17)</f>
        <v>347430</v>
      </c>
      <c r="D18" s="189"/>
      <c r="E18" s="189"/>
      <c r="F18" s="189"/>
      <c r="G18" s="189"/>
    </row>
    <row r="19" spans="1:7" ht="15">
      <c r="A19" s="189"/>
      <c r="B19" s="189"/>
      <c r="C19" s="189"/>
      <c r="D19" s="189"/>
      <c r="E19" s="189"/>
      <c r="F19" s="189"/>
      <c r="G19" s="189"/>
    </row>
    <row r="20" spans="1:7" ht="15">
      <c r="A20" s="189"/>
      <c r="B20" s="189"/>
      <c r="C20" s="189"/>
      <c r="D20" s="189"/>
      <c r="E20" s="189"/>
      <c r="F20" s="189"/>
      <c r="G20" s="189"/>
    </row>
    <row r="21" spans="1:7" ht="15">
      <c r="A21" s="189"/>
      <c r="B21" s="189"/>
      <c r="C21" s="189"/>
      <c r="D21" s="189"/>
      <c r="E21" s="189"/>
      <c r="F21" s="189"/>
      <c r="G21" s="189"/>
    </row>
    <row r="22" spans="1:7" ht="15">
      <c r="A22" s="189"/>
      <c r="B22" s="189"/>
      <c r="C22" s="189"/>
      <c r="D22" s="189"/>
      <c r="E22" s="189"/>
      <c r="F22" s="189"/>
      <c r="G22" s="189"/>
    </row>
    <row r="23" spans="1:7" ht="15">
      <c r="A23" s="189"/>
      <c r="B23" s="189"/>
      <c r="C23" s="189"/>
      <c r="D23" s="189"/>
      <c r="E23" s="189"/>
      <c r="F23" s="189"/>
      <c r="G23" s="189"/>
    </row>
    <row r="24" spans="1:7" ht="15">
      <c r="A24" s="189"/>
      <c r="B24" s="189"/>
      <c r="C24" s="189"/>
      <c r="D24" s="189"/>
      <c r="E24" s="189"/>
      <c r="F24" s="189"/>
      <c r="G24" s="189"/>
    </row>
    <row r="25" spans="1:7" ht="15">
      <c r="A25" s="189"/>
      <c r="B25" s="189"/>
      <c r="C25" s="189"/>
      <c r="D25" s="189"/>
      <c r="E25" s="189"/>
      <c r="F25" s="189"/>
      <c r="G25" s="189"/>
    </row>
    <row r="26" spans="1:7" ht="15">
      <c r="A26" s="189"/>
      <c r="B26" s="189"/>
      <c r="C26" s="189"/>
      <c r="D26" s="189"/>
      <c r="E26" s="189"/>
      <c r="F26" s="189"/>
      <c r="G26" s="189"/>
    </row>
    <row r="27" spans="1:7" ht="15">
      <c r="A27" s="189"/>
      <c r="B27" s="189"/>
      <c r="C27" s="189"/>
      <c r="D27" s="189"/>
      <c r="E27" s="189"/>
      <c r="F27" s="189"/>
      <c r="G27" s="189"/>
    </row>
    <row r="28" spans="1:7" ht="15">
      <c r="A28" s="189"/>
      <c r="B28" s="189"/>
      <c r="C28" s="189"/>
      <c r="D28" s="189"/>
      <c r="E28" s="189"/>
      <c r="F28" s="189"/>
      <c r="G28" s="189"/>
    </row>
    <row r="29" spans="1:7" ht="15">
      <c r="A29" s="189"/>
      <c r="B29" s="189"/>
      <c r="C29" s="189"/>
      <c r="D29" s="189"/>
      <c r="E29" s="189"/>
      <c r="F29" s="189"/>
      <c r="G29" s="189"/>
    </row>
    <row r="30" spans="1:7" ht="15">
      <c r="A30" s="189"/>
      <c r="B30" s="189"/>
      <c r="C30" s="189"/>
      <c r="D30" s="189"/>
      <c r="E30" s="189"/>
      <c r="F30" s="189"/>
      <c r="G30" s="189"/>
    </row>
    <row r="31" spans="1:7" ht="15">
      <c r="A31" s="189"/>
      <c r="B31" s="189"/>
      <c r="C31" s="189"/>
      <c r="D31" s="189"/>
      <c r="E31" s="189"/>
      <c r="F31" s="189"/>
      <c r="G31" s="189"/>
    </row>
    <row r="32" spans="1:7" ht="15">
      <c r="A32" s="189"/>
      <c r="B32" s="189" t="s">
        <v>510</v>
      </c>
      <c r="C32" s="189"/>
      <c r="D32" s="189"/>
      <c r="E32" s="189"/>
      <c r="F32" s="189"/>
      <c r="G32" s="189"/>
    </row>
    <row r="33" spans="1:7" ht="15.75">
      <c r="A33" s="189"/>
      <c r="B33" s="190" t="s">
        <v>540</v>
      </c>
      <c r="C33" s="189"/>
      <c r="D33" s="189"/>
      <c r="E33" s="189"/>
      <c r="F33" s="189"/>
      <c r="G33" s="189"/>
    </row>
    <row r="34" spans="1:7" ht="15">
      <c r="A34" s="189"/>
      <c r="B34" s="189" t="s">
        <v>511</v>
      </c>
      <c r="C34" s="189">
        <v>41</v>
      </c>
      <c r="D34" s="189"/>
      <c r="E34" s="189"/>
      <c r="F34" s="189"/>
      <c r="G34" s="189"/>
    </row>
    <row r="35" spans="1:9" ht="15">
      <c r="A35" s="189"/>
      <c r="B35" s="189" t="s">
        <v>522</v>
      </c>
      <c r="C35" s="189">
        <v>4089900</v>
      </c>
      <c r="D35" s="189"/>
      <c r="E35" s="189"/>
      <c r="F35" s="189"/>
      <c r="G35" s="189"/>
      <c r="I35" s="29"/>
    </row>
    <row r="36" spans="1:9" ht="15">
      <c r="A36" s="189"/>
      <c r="B36" s="189" t="s">
        <v>525</v>
      </c>
      <c r="C36" s="189"/>
      <c r="D36" s="189"/>
      <c r="E36" s="189"/>
      <c r="F36" s="189"/>
      <c r="G36" s="189"/>
      <c r="I36" s="29"/>
    </row>
    <row r="37" spans="1:9" ht="15">
      <c r="A37" s="189"/>
      <c r="B37" s="189"/>
      <c r="C37" s="189"/>
      <c r="D37" s="189"/>
      <c r="E37" s="189"/>
      <c r="F37" s="189"/>
      <c r="G37" s="189"/>
      <c r="I37" s="29"/>
    </row>
    <row r="38" spans="1:7" ht="15">
      <c r="A38" s="189"/>
      <c r="B38" s="191" t="s">
        <v>523</v>
      </c>
      <c r="C38" s="192">
        <v>7176</v>
      </c>
      <c r="D38" s="189"/>
      <c r="E38" s="189"/>
      <c r="F38" s="189"/>
      <c r="G38" s="189"/>
    </row>
    <row r="39" spans="1:7" ht="15">
      <c r="A39" s="189"/>
      <c r="B39" s="193" t="s">
        <v>524</v>
      </c>
      <c r="C39" s="194">
        <v>19423</v>
      </c>
      <c r="D39" s="189"/>
      <c r="E39" s="189"/>
      <c r="F39" s="189"/>
      <c r="G39" s="189"/>
    </row>
    <row r="40" spans="1:7" ht="15.75">
      <c r="A40" s="189"/>
      <c r="B40" s="195" t="s">
        <v>20</v>
      </c>
      <c r="C40" s="196">
        <f>SUM(C38:C39)</f>
        <v>26599</v>
      </c>
      <c r="D40" s="189"/>
      <c r="E40" s="189"/>
      <c r="F40" s="189"/>
      <c r="G40" s="189"/>
    </row>
    <row r="41" spans="1:7" ht="15">
      <c r="A41" s="189"/>
      <c r="B41" s="189"/>
      <c r="C41" s="189"/>
      <c r="D41" s="189"/>
      <c r="E41" s="189"/>
      <c r="F41" s="189"/>
      <c r="G41" s="189"/>
    </row>
    <row r="42" spans="1:7" ht="15">
      <c r="A42" s="189"/>
      <c r="B42" s="189"/>
      <c r="C42" s="189"/>
      <c r="D42" s="189"/>
      <c r="E42" s="189"/>
      <c r="F42" s="189"/>
      <c r="G42" s="189"/>
    </row>
    <row r="49" spans="1:7" ht="15">
      <c r="A49" s="189"/>
      <c r="B49" s="189"/>
      <c r="C49" s="189"/>
      <c r="D49" s="189"/>
      <c r="E49" s="189"/>
      <c r="F49" s="189"/>
      <c r="G49" s="189"/>
    </row>
    <row r="50" spans="1:7" ht="15">
      <c r="A50" s="189"/>
      <c r="B50" s="189"/>
      <c r="C50" s="189"/>
      <c r="D50" s="189"/>
      <c r="E50" s="189"/>
      <c r="F50" s="189"/>
      <c r="G50" s="189"/>
    </row>
    <row r="51" spans="1:7" ht="15">
      <c r="A51" s="189"/>
      <c r="B51" s="189"/>
      <c r="C51" s="189"/>
      <c r="D51" s="189"/>
      <c r="E51" s="189"/>
      <c r="F51" s="189"/>
      <c r="G51" s="189"/>
    </row>
    <row r="52" spans="1:7" ht="15">
      <c r="A52" s="189"/>
      <c r="B52" s="189"/>
      <c r="C52" s="189"/>
      <c r="D52" s="189"/>
      <c r="E52" s="189"/>
      <c r="F52" s="189"/>
      <c r="G52" s="189"/>
    </row>
    <row r="53" spans="1:7" ht="15.75">
      <c r="A53" s="189"/>
      <c r="B53" s="190" t="s">
        <v>540</v>
      </c>
      <c r="C53" s="189"/>
      <c r="D53" s="189"/>
      <c r="E53" s="189"/>
      <c r="F53" s="189"/>
      <c r="G53" s="189"/>
    </row>
    <row r="54" spans="1:9" ht="15">
      <c r="A54" s="189"/>
      <c r="B54" s="189" t="s">
        <v>511</v>
      </c>
      <c r="C54" s="189">
        <v>23</v>
      </c>
      <c r="D54" s="189"/>
      <c r="E54" s="189"/>
      <c r="F54" s="189"/>
      <c r="G54" s="189"/>
      <c r="I54" s="29"/>
    </row>
    <row r="55" spans="1:9" ht="15">
      <c r="A55" s="189"/>
      <c r="B55" s="189" t="s">
        <v>522</v>
      </c>
      <c r="C55" s="189">
        <v>219961</v>
      </c>
      <c r="D55" s="189"/>
      <c r="E55" s="189"/>
      <c r="F55" s="189"/>
      <c r="G55" s="189"/>
      <c r="I55" s="29"/>
    </row>
    <row r="56" spans="1:9" ht="15">
      <c r="A56" s="189"/>
      <c r="B56" s="189" t="s">
        <v>526</v>
      </c>
      <c r="C56" s="189"/>
      <c r="D56" s="189"/>
      <c r="E56" s="189"/>
      <c r="F56" s="189"/>
      <c r="G56" s="189"/>
      <c r="I56" s="29"/>
    </row>
    <row r="57" spans="1:7" ht="15">
      <c r="A57" s="189"/>
      <c r="B57" s="189"/>
      <c r="C57" s="189"/>
      <c r="D57" s="189"/>
      <c r="E57" s="189"/>
      <c r="F57" s="189"/>
      <c r="G57" s="189"/>
    </row>
    <row r="58" spans="1:7" ht="15">
      <c r="A58" s="189"/>
      <c r="B58" s="191" t="s">
        <v>523</v>
      </c>
      <c r="C58" s="192">
        <v>3857</v>
      </c>
      <c r="D58" s="189"/>
      <c r="E58" s="189"/>
      <c r="F58" s="189"/>
      <c r="G58" s="189"/>
    </row>
    <row r="59" spans="1:7" ht="15">
      <c r="A59" s="189"/>
      <c r="B59" s="193" t="s">
        <v>524</v>
      </c>
      <c r="C59" s="194">
        <v>10449</v>
      </c>
      <c r="D59" s="189"/>
      <c r="E59" s="189"/>
      <c r="F59" s="189"/>
      <c r="G59" s="189"/>
    </row>
    <row r="60" spans="1:7" ht="15.75">
      <c r="A60" s="189"/>
      <c r="B60" s="195" t="s">
        <v>20</v>
      </c>
      <c r="C60" s="196">
        <f>SUM(C58:C59)</f>
        <v>14306</v>
      </c>
      <c r="D60" s="189"/>
      <c r="E60" s="189"/>
      <c r="F60" s="189"/>
      <c r="G60" s="189"/>
    </row>
    <row r="61" spans="1:7" ht="15">
      <c r="A61" s="189"/>
      <c r="B61" s="189"/>
      <c r="C61" s="189"/>
      <c r="D61" s="189"/>
      <c r="E61" s="189"/>
      <c r="F61" s="189"/>
      <c r="G61" s="189"/>
    </row>
    <row r="62" spans="1:7" ht="15">
      <c r="A62" s="189"/>
      <c r="B62" s="189"/>
      <c r="C62" s="189"/>
      <c r="D62" s="189"/>
      <c r="E62" s="189"/>
      <c r="F62" s="189"/>
      <c r="G62" s="189"/>
    </row>
    <row r="63" spans="1:7" ht="15">
      <c r="A63" s="189"/>
      <c r="B63" s="189"/>
      <c r="C63" s="189"/>
      <c r="D63" s="189"/>
      <c r="E63" s="189"/>
      <c r="F63" s="189"/>
      <c r="G63" s="189"/>
    </row>
    <row r="64" spans="1:7" ht="15">
      <c r="A64" s="189"/>
      <c r="B64" s="189"/>
      <c r="C64" s="189"/>
      <c r="D64" s="189"/>
      <c r="E64" s="189"/>
      <c r="F64" s="189"/>
      <c r="G64" s="189"/>
    </row>
    <row r="65" spans="1:7" ht="15">
      <c r="A65" s="189"/>
      <c r="B65" s="189"/>
      <c r="C65" s="189"/>
      <c r="D65" s="189"/>
      <c r="E65" s="189"/>
      <c r="F65" s="189"/>
      <c r="G65" s="189"/>
    </row>
    <row r="66" spans="1:7" ht="15">
      <c r="A66" s="189"/>
      <c r="B66" s="189"/>
      <c r="C66" s="189"/>
      <c r="D66" s="189"/>
      <c r="E66" s="189"/>
      <c r="F66" s="189"/>
      <c r="G66" s="1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zoomScalePageLayoutView="0" workbookViewId="0" topLeftCell="A13">
      <selection activeCell="A16" sqref="A16:E16"/>
    </sheetView>
  </sheetViews>
  <sheetFormatPr defaultColWidth="9.140625" defaultRowHeight="12.75"/>
  <cols>
    <col min="1" max="2" width="9.421875" style="0" customWidth="1"/>
    <col min="3" max="3" width="10.421875" style="0" customWidth="1"/>
    <col min="4" max="4" width="9.00390625" style="0" customWidth="1"/>
    <col min="5" max="5" width="11.28125" style="0" customWidth="1"/>
    <col min="6" max="6" width="24.7109375" style="0" customWidth="1"/>
    <col min="7" max="7" width="3.140625" style="0" customWidth="1"/>
    <col min="8" max="8" width="9.421875" style="0" customWidth="1"/>
    <col min="9" max="9" width="7.8515625" style="0" customWidth="1"/>
    <col min="10" max="10" width="6.00390625" style="0" customWidth="1"/>
    <col min="11" max="11" width="10.8515625" style="0" customWidth="1"/>
    <col min="12" max="12" width="16.8515625" style="0" customWidth="1"/>
    <col min="13" max="13" width="19.57421875" style="0" customWidth="1"/>
    <col min="14" max="14" width="5.00390625" style="0" customWidth="1"/>
  </cols>
  <sheetData>
    <row r="1" spans="1:13" ht="18">
      <c r="A1" s="1" t="s">
        <v>65</v>
      </c>
      <c r="B1" s="2"/>
      <c r="C1" s="32" t="s">
        <v>64</v>
      </c>
      <c r="D1" s="2"/>
      <c r="E1" s="33" t="s">
        <v>127</v>
      </c>
      <c r="F1" s="3"/>
      <c r="G1" s="4" t="s">
        <v>0</v>
      </c>
      <c r="H1" s="1" t="s">
        <v>65</v>
      </c>
      <c r="I1" s="2"/>
      <c r="J1" s="32" t="s">
        <v>64</v>
      </c>
      <c r="K1" s="2"/>
      <c r="L1" s="5" t="s">
        <v>133</v>
      </c>
      <c r="M1" s="6"/>
    </row>
    <row r="2" spans="1:13" ht="15.75">
      <c r="A2" s="7" t="s">
        <v>66</v>
      </c>
      <c r="B2" s="8"/>
      <c r="C2" s="9"/>
      <c r="D2" s="9" t="s">
        <v>31</v>
      </c>
      <c r="E2" s="388" t="s">
        <v>4</v>
      </c>
      <c r="F2" s="389"/>
      <c r="G2" s="4" t="s">
        <v>0</v>
      </c>
      <c r="H2" s="7" t="s">
        <v>66</v>
      </c>
      <c r="I2" s="8"/>
      <c r="J2" s="9"/>
      <c r="K2" s="9" t="s">
        <v>32</v>
      </c>
      <c r="L2" s="388" t="s">
        <v>4</v>
      </c>
      <c r="M2" s="389"/>
    </row>
    <row r="3" spans="1:13" ht="12.75">
      <c r="A3" s="7" t="s">
        <v>67</v>
      </c>
      <c r="B3" s="11" t="s">
        <v>134</v>
      </c>
      <c r="C3" s="12"/>
      <c r="D3" s="12"/>
      <c r="E3" s="12"/>
      <c r="F3" s="13"/>
      <c r="G3" s="4" t="s">
        <v>0</v>
      </c>
      <c r="H3" s="7" t="s">
        <v>67</v>
      </c>
      <c r="I3" s="11" t="s">
        <v>134</v>
      </c>
      <c r="J3" s="12"/>
      <c r="K3" s="12"/>
      <c r="L3" s="12"/>
      <c r="M3" s="13"/>
    </row>
    <row r="4" spans="1:13" ht="12.75">
      <c r="A4" s="7" t="s">
        <v>68</v>
      </c>
      <c r="B4" s="14" t="s">
        <v>101</v>
      </c>
      <c r="C4" s="14"/>
      <c r="D4" s="14"/>
      <c r="E4" s="228" t="s">
        <v>882</v>
      </c>
      <c r="F4" s="101">
        <v>40528</v>
      </c>
      <c r="G4" s="4" t="s">
        <v>0</v>
      </c>
      <c r="H4" s="7" t="s">
        <v>68</v>
      </c>
      <c r="I4" s="14" t="s">
        <v>101</v>
      </c>
      <c r="J4" s="14"/>
      <c r="K4" s="14"/>
      <c r="L4" s="228" t="str">
        <f>E4</f>
        <v>DATE</v>
      </c>
      <c r="M4" s="100">
        <f>F4</f>
        <v>40528</v>
      </c>
    </row>
    <row r="5" spans="1:13" ht="12.75">
      <c r="A5" s="7" t="s">
        <v>102</v>
      </c>
      <c r="B5" s="8"/>
      <c r="C5" s="9"/>
      <c r="D5" s="9"/>
      <c r="E5" s="9"/>
      <c r="F5" s="13"/>
      <c r="G5" s="4" t="s">
        <v>0</v>
      </c>
      <c r="H5" s="7" t="s">
        <v>102</v>
      </c>
      <c r="I5" s="8"/>
      <c r="J5" s="9"/>
      <c r="K5" s="9"/>
      <c r="L5" s="9"/>
      <c r="M5" s="13"/>
    </row>
    <row r="6" spans="1:14" ht="36" customHeight="1">
      <c r="A6" s="15" t="s">
        <v>103</v>
      </c>
      <c r="B6" s="15" t="s">
        <v>104</v>
      </c>
      <c r="C6" s="390" t="s">
        <v>193</v>
      </c>
      <c r="D6" s="391"/>
      <c r="E6" s="391"/>
      <c r="F6" s="392"/>
      <c r="G6" s="4" t="s">
        <v>0</v>
      </c>
      <c r="H6" s="16" t="s">
        <v>103</v>
      </c>
      <c r="I6" s="15" t="s">
        <v>104</v>
      </c>
      <c r="J6" s="390" t="s">
        <v>193</v>
      </c>
      <c r="K6" s="391"/>
      <c r="L6" s="391"/>
      <c r="M6" s="392"/>
      <c r="N6" t="s">
        <v>53</v>
      </c>
    </row>
    <row r="7" spans="1:13" ht="31.5" customHeight="1">
      <c r="A7" s="17"/>
      <c r="B7" s="17">
        <v>41570</v>
      </c>
      <c r="C7" s="18" t="s">
        <v>106</v>
      </c>
      <c r="D7" s="397" t="s">
        <v>22</v>
      </c>
      <c r="E7" s="397"/>
      <c r="F7" s="398"/>
      <c r="G7" s="4" t="s">
        <v>0</v>
      </c>
      <c r="H7" s="17"/>
      <c r="I7" s="17">
        <f>B7</f>
        <v>41570</v>
      </c>
      <c r="J7" s="18" t="s">
        <v>106</v>
      </c>
      <c r="K7" s="393" t="s">
        <v>22</v>
      </c>
      <c r="L7" s="393"/>
      <c r="M7" s="394"/>
    </row>
    <row r="8" spans="1:13" ht="16.5" customHeight="1">
      <c r="A8" s="102"/>
      <c r="B8" s="19">
        <f>B7</f>
        <v>41570</v>
      </c>
      <c r="C8" s="323">
        <f>A16</f>
        <v>0</v>
      </c>
      <c r="D8" s="324"/>
      <c r="E8" s="324"/>
      <c r="F8" s="325"/>
      <c r="G8" s="4" t="s">
        <v>0</v>
      </c>
      <c r="H8" s="102"/>
      <c r="I8" s="19">
        <f>B8</f>
        <v>41570</v>
      </c>
      <c r="J8" s="323">
        <f>C8</f>
        <v>0</v>
      </c>
      <c r="K8" s="324"/>
      <c r="L8" s="324"/>
      <c r="M8" s="325"/>
    </row>
    <row r="9" spans="1:13" ht="16.5" customHeight="1">
      <c r="A9" s="96" t="s">
        <v>110</v>
      </c>
      <c r="B9" s="97"/>
      <c r="C9" s="97" t="e">
        <f>[2]!amtinwords(B8)</f>
        <v>#NAME?</v>
      </c>
      <c r="D9" s="97"/>
      <c r="E9" s="97"/>
      <c r="F9" s="98"/>
      <c r="G9" s="4" t="s">
        <v>0</v>
      </c>
      <c r="H9" s="96" t="s">
        <v>110</v>
      </c>
      <c r="I9" s="97"/>
      <c r="J9" s="97" t="e">
        <f>C9</f>
        <v>#NAME?</v>
      </c>
      <c r="K9" s="97"/>
      <c r="L9" s="97"/>
      <c r="M9" s="98"/>
    </row>
    <row r="10" spans="1:13" ht="19.5" customHeight="1">
      <c r="A10" s="96" t="s">
        <v>107</v>
      </c>
      <c r="B10" s="97"/>
      <c r="C10" s="97"/>
      <c r="D10" s="97"/>
      <c r="E10" s="97"/>
      <c r="F10" s="98"/>
      <c r="G10" s="4" t="s">
        <v>0</v>
      </c>
      <c r="H10" s="96" t="s">
        <v>107</v>
      </c>
      <c r="I10" s="97"/>
      <c r="J10" s="97"/>
      <c r="K10" s="97"/>
      <c r="L10" s="97"/>
      <c r="M10" s="98"/>
    </row>
    <row r="11" spans="1:13" ht="19.5" customHeight="1">
      <c r="A11" s="96" t="s">
        <v>192</v>
      </c>
      <c r="B11" s="97"/>
      <c r="C11" s="97"/>
      <c r="D11" s="97"/>
      <c r="E11" s="97"/>
      <c r="F11" s="98"/>
      <c r="G11" s="4" t="s">
        <v>0</v>
      </c>
      <c r="H11" s="96" t="s">
        <v>192</v>
      </c>
      <c r="I11" s="97"/>
      <c r="J11" s="97"/>
      <c r="K11" s="97"/>
      <c r="L11" s="97"/>
      <c r="M11" s="98"/>
    </row>
    <row r="12" spans="1:13" ht="19.5" customHeight="1">
      <c r="A12" s="20"/>
      <c r="B12" s="9"/>
      <c r="C12" s="9"/>
      <c r="D12" s="12" t="s">
        <v>149</v>
      </c>
      <c r="E12" s="103" t="s">
        <v>879</v>
      </c>
      <c r="F12" s="22">
        <v>2010</v>
      </c>
      <c r="G12" s="4" t="s">
        <v>0</v>
      </c>
      <c r="H12" s="20"/>
      <c r="I12" s="9"/>
      <c r="J12" s="9"/>
      <c r="K12" s="12" t="s">
        <v>149</v>
      </c>
      <c r="L12" s="103" t="str">
        <f>E12</f>
        <v>November</v>
      </c>
      <c r="M12" s="22">
        <v>2010</v>
      </c>
    </row>
    <row r="13" spans="1:13" ht="19.5" customHeight="1">
      <c r="A13" s="20"/>
      <c r="B13" s="9"/>
      <c r="C13" s="36" t="s">
        <v>63</v>
      </c>
      <c r="D13" s="36" t="s">
        <v>108</v>
      </c>
      <c r="E13" s="395" t="str">
        <f>E2</f>
        <v>37-00006980 0000606</v>
      </c>
      <c r="F13" s="396"/>
      <c r="G13" s="23" t="s">
        <v>0</v>
      </c>
      <c r="H13" s="20"/>
      <c r="I13" s="9"/>
      <c r="J13" s="36" t="s">
        <v>63</v>
      </c>
      <c r="K13" s="36" t="s">
        <v>108</v>
      </c>
      <c r="L13" s="395" t="s">
        <v>137</v>
      </c>
      <c r="M13" s="396"/>
    </row>
    <row r="14" spans="1:13" ht="15" customHeight="1">
      <c r="A14" s="96" t="s">
        <v>109</v>
      </c>
      <c r="B14" s="97"/>
      <c r="C14" s="97"/>
      <c r="D14" s="97"/>
      <c r="E14" s="9"/>
      <c r="F14" s="13"/>
      <c r="G14" s="4" t="s">
        <v>0</v>
      </c>
      <c r="H14" s="96" t="s">
        <v>109</v>
      </c>
      <c r="I14" s="9"/>
      <c r="J14" s="9"/>
      <c r="K14" s="9"/>
      <c r="L14" s="9"/>
      <c r="M14" s="13"/>
    </row>
    <row r="15" spans="1:13" ht="16.5" customHeight="1">
      <c r="A15" s="384"/>
      <c r="B15" s="385"/>
      <c r="C15" s="385"/>
      <c r="D15" s="385"/>
      <c r="E15" s="385"/>
      <c r="F15" s="13"/>
      <c r="G15" s="4" t="s">
        <v>0</v>
      </c>
      <c r="H15" s="384"/>
      <c r="I15" s="385"/>
      <c r="J15" s="385"/>
      <c r="K15" s="385"/>
      <c r="L15" s="385"/>
      <c r="M15" s="13"/>
    </row>
    <row r="16" spans="1:13" ht="15.75">
      <c r="A16" s="386"/>
      <c r="B16" s="387"/>
      <c r="C16" s="387"/>
      <c r="D16" s="387"/>
      <c r="E16" s="387"/>
      <c r="F16" s="13"/>
      <c r="G16" s="4" t="s">
        <v>0</v>
      </c>
      <c r="H16" s="386"/>
      <c r="I16" s="387"/>
      <c r="J16" s="387"/>
      <c r="K16" s="387"/>
      <c r="L16" s="387"/>
      <c r="M16" s="13"/>
    </row>
    <row r="17" spans="1:13" ht="23.25" customHeight="1">
      <c r="A17" s="24" t="s">
        <v>111</v>
      </c>
      <c r="B17" s="14"/>
      <c r="C17" s="9">
        <v>30</v>
      </c>
      <c r="D17" s="9"/>
      <c r="E17" s="9"/>
      <c r="F17" s="13"/>
      <c r="G17" s="4" t="s">
        <v>0</v>
      </c>
      <c r="H17" s="24" t="s">
        <v>111</v>
      </c>
      <c r="I17" s="14"/>
      <c r="J17" s="9">
        <f>C17</f>
        <v>30</v>
      </c>
      <c r="K17" s="9"/>
      <c r="L17" s="9"/>
      <c r="M17" s="13"/>
    </row>
    <row r="18" spans="1:13" ht="23.25" customHeight="1">
      <c r="A18" s="24" t="s">
        <v>112</v>
      </c>
      <c r="B18" s="14"/>
      <c r="C18" s="25" t="s">
        <v>114</v>
      </c>
      <c r="D18" s="9">
        <v>639538</v>
      </c>
      <c r="E18" s="9"/>
      <c r="F18" s="13"/>
      <c r="G18" s="4" t="s">
        <v>0</v>
      </c>
      <c r="H18" s="24" t="s">
        <v>112</v>
      </c>
      <c r="I18" s="14"/>
      <c r="J18" s="25" t="s">
        <v>114</v>
      </c>
      <c r="K18" s="9">
        <f>D18</f>
        <v>639538</v>
      </c>
      <c r="L18" s="9"/>
      <c r="M18" s="13"/>
    </row>
    <row r="19" spans="1:13" ht="23.25" customHeight="1">
      <c r="A19" s="24" t="s">
        <v>113</v>
      </c>
      <c r="B19" s="14"/>
      <c r="C19" s="25" t="s">
        <v>114</v>
      </c>
      <c r="D19" s="9">
        <v>11191</v>
      </c>
      <c r="E19" s="9"/>
      <c r="F19" s="13"/>
      <c r="G19" s="4" t="s">
        <v>0</v>
      </c>
      <c r="H19" s="24" t="s">
        <v>113</v>
      </c>
      <c r="I19" s="14"/>
      <c r="J19" s="25" t="s">
        <v>114</v>
      </c>
      <c r="K19" s="9">
        <f>D19</f>
        <v>11191</v>
      </c>
      <c r="L19" s="9"/>
      <c r="M19" s="13"/>
    </row>
    <row r="20" spans="1:13" ht="23.25" customHeight="1">
      <c r="A20" s="24" t="s">
        <v>115</v>
      </c>
      <c r="B20" s="14"/>
      <c r="C20" s="25" t="s">
        <v>114</v>
      </c>
      <c r="D20" s="9">
        <v>30379</v>
      </c>
      <c r="E20" s="9"/>
      <c r="F20" s="26"/>
      <c r="G20" s="4" t="s">
        <v>0</v>
      </c>
      <c r="H20" s="24" t="s">
        <v>115</v>
      </c>
      <c r="I20" s="14"/>
      <c r="J20" s="25" t="s">
        <v>114</v>
      </c>
      <c r="K20" s="9">
        <f>D20</f>
        <v>30379</v>
      </c>
      <c r="L20" s="9"/>
      <c r="M20" s="13"/>
    </row>
    <row r="21" spans="1:13" ht="23.25" customHeight="1">
      <c r="A21" s="24" t="s">
        <v>20</v>
      </c>
      <c r="B21" s="14"/>
      <c r="C21" s="25" t="s">
        <v>114</v>
      </c>
      <c r="D21" s="12">
        <f>D19+D20</f>
        <v>41570</v>
      </c>
      <c r="E21" s="9"/>
      <c r="F21" s="13"/>
      <c r="G21" s="4" t="s">
        <v>0</v>
      </c>
      <c r="H21" s="24" t="s">
        <v>20</v>
      </c>
      <c r="I21" s="14"/>
      <c r="J21" s="25" t="s">
        <v>114</v>
      </c>
      <c r="K21" s="12">
        <f>D21</f>
        <v>41570</v>
      </c>
      <c r="L21" s="9"/>
      <c r="M21" s="13"/>
    </row>
    <row r="22" spans="1:13" ht="14.25" customHeight="1">
      <c r="A22" s="24" t="s">
        <v>116</v>
      </c>
      <c r="B22" s="14"/>
      <c r="C22" s="316" t="s">
        <v>117</v>
      </c>
      <c r="D22" s="316"/>
      <c r="E22" s="316"/>
      <c r="F22" s="37"/>
      <c r="G22" s="4" t="s">
        <v>0</v>
      </c>
      <c r="H22" s="24" t="s">
        <v>116</v>
      </c>
      <c r="I22" s="14"/>
      <c r="J22" s="316" t="s">
        <v>117</v>
      </c>
      <c r="K22" s="316"/>
      <c r="L22" s="316"/>
      <c r="M22" s="37"/>
    </row>
    <row r="23" spans="1:13" ht="14.25" customHeight="1">
      <c r="A23" s="24"/>
      <c r="B23" s="14"/>
      <c r="C23" s="316" t="s">
        <v>118</v>
      </c>
      <c r="D23" s="316"/>
      <c r="E23" s="316"/>
      <c r="F23" s="37"/>
      <c r="G23" s="4" t="s">
        <v>0</v>
      </c>
      <c r="H23" s="24"/>
      <c r="I23" s="14"/>
      <c r="J23" s="316" t="s">
        <v>118</v>
      </c>
      <c r="K23" s="316"/>
      <c r="L23" s="316"/>
      <c r="M23" s="37"/>
    </row>
    <row r="24" spans="1:13" ht="20.25" customHeight="1">
      <c r="A24" s="24" t="s">
        <v>883</v>
      </c>
      <c r="B24" s="14"/>
      <c r="C24" s="14"/>
      <c r="D24" s="14"/>
      <c r="E24" s="231">
        <v>2435</v>
      </c>
      <c r="F24" s="229" t="s">
        <v>886</v>
      </c>
      <c r="G24" s="4" t="s">
        <v>0</v>
      </c>
      <c r="H24" s="24" t="s">
        <v>884</v>
      </c>
      <c r="I24" s="14"/>
      <c r="J24" s="14"/>
      <c r="K24" s="14"/>
      <c r="L24" s="231">
        <f>E24</f>
        <v>2435</v>
      </c>
      <c r="M24" s="229" t="str">
        <f>F24</f>
        <v>DTD:13/12/2010.</v>
      </c>
    </row>
    <row r="25" spans="1:13" ht="20.25" customHeight="1">
      <c r="A25" s="24" t="s">
        <v>119</v>
      </c>
      <c r="B25" s="92">
        <f>D21</f>
        <v>41570</v>
      </c>
      <c r="C25" s="14" t="s">
        <v>1</v>
      </c>
      <c r="D25" s="99" t="e">
        <f>C9</f>
        <v>#NAME?</v>
      </c>
      <c r="E25" s="14"/>
      <c r="F25" s="37"/>
      <c r="G25" s="4" t="s">
        <v>0</v>
      </c>
      <c r="H25" s="24" t="s">
        <v>119</v>
      </c>
      <c r="I25" s="92">
        <f>B25</f>
        <v>41570</v>
      </c>
      <c r="J25" s="14" t="s">
        <v>120</v>
      </c>
      <c r="K25" s="99" t="e">
        <f>D25</f>
        <v>#NAME?</v>
      </c>
      <c r="L25" s="14"/>
      <c r="M25" s="37"/>
    </row>
    <row r="26" spans="1:13" ht="20.25" customHeight="1">
      <c r="A26" s="24" t="s">
        <v>885</v>
      </c>
      <c r="B26" s="14"/>
      <c r="C26" s="14"/>
      <c r="D26" s="14"/>
      <c r="E26" s="14"/>
      <c r="F26" s="37"/>
      <c r="G26" s="4" t="s">
        <v>0</v>
      </c>
      <c r="H26" s="230" t="str">
        <f>A26</f>
        <v> drawn on  Bank of Baroda bank in favour of </v>
      </c>
      <c r="I26" s="14"/>
      <c r="J26" s="14"/>
      <c r="K26" s="14"/>
      <c r="L26" s="14"/>
      <c r="M26" s="37"/>
    </row>
    <row r="27" spans="1:13" ht="20.25" customHeight="1">
      <c r="A27" s="24" t="s">
        <v>122</v>
      </c>
      <c r="B27" s="14"/>
      <c r="C27" s="14"/>
      <c r="D27" s="14"/>
      <c r="E27" s="14"/>
      <c r="F27" s="37"/>
      <c r="G27" s="4" t="s">
        <v>0</v>
      </c>
      <c r="H27" s="24" t="s">
        <v>122</v>
      </c>
      <c r="I27" s="14"/>
      <c r="J27" s="14"/>
      <c r="K27" s="14"/>
      <c r="L27" s="14"/>
      <c r="M27" s="37"/>
    </row>
    <row r="28" spans="1:13" ht="20.25" customHeight="1">
      <c r="A28" s="24" t="s">
        <v>123</v>
      </c>
      <c r="B28" s="14"/>
      <c r="C28" s="14"/>
      <c r="D28" s="14"/>
      <c r="E28" s="14"/>
      <c r="F28" s="37"/>
      <c r="G28" s="4" t="s">
        <v>0</v>
      </c>
      <c r="H28" s="24" t="s">
        <v>123</v>
      </c>
      <c r="I28" s="14"/>
      <c r="J28" s="14"/>
      <c r="K28" s="14"/>
      <c r="L28" s="14"/>
      <c r="M28" s="37"/>
    </row>
    <row r="29" spans="1:13" ht="20.25" customHeight="1">
      <c r="A29" s="24" t="s">
        <v>124</v>
      </c>
      <c r="B29" s="14"/>
      <c r="C29" s="14"/>
      <c r="D29" s="14"/>
      <c r="E29" s="14" t="s">
        <v>125</v>
      </c>
      <c r="F29" s="37"/>
      <c r="G29" s="4" t="s">
        <v>0</v>
      </c>
      <c r="H29" s="24" t="s">
        <v>124</v>
      </c>
      <c r="I29" s="14"/>
      <c r="J29" s="14"/>
      <c r="K29" s="14"/>
      <c r="L29" s="14" t="s">
        <v>125</v>
      </c>
      <c r="M29" s="37"/>
    </row>
    <row r="30" spans="1:13" ht="14.25" customHeight="1">
      <c r="A30" s="41"/>
      <c r="B30" s="42"/>
      <c r="C30" s="42"/>
      <c r="D30" s="42"/>
      <c r="E30" s="42" t="s">
        <v>126</v>
      </c>
      <c r="F30" s="43"/>
      <c r="G30" s="4" t="s">
        <v>0</v>
      </c>
      <c r="H30" s="41"/>
      <c r="I30" s="42"/>
      <c r="J30" s="42"/>
      <c r="K30" s="42"/>
      <c r="L30" s="42" t="s">
        <v>126</v>
      </c>
      <c r="M30" s="43"/>
    </row>
  </sheetData>
  <sheetProtection/>
  <mergeCells count="18">
    <mergeCell ref="K7:M7"/>
    <mergeCell ref="E13:F13"/>
    <mergeCell ref="L13:M13"/>
    <mergeCell ref="D7:F7"/>
    <mergeCell ref="C8:F8"/>
    <mergeCell ref="J8:M8"/>
    <mergeCell ref="C22:E22"/>
    <mergeCell ref="C23:E23"/>
    <mergeCell ref="J22:L22"/>
    <mergeCell ref="J23:L23"/>
    <mergeCell ref="E2:F2"/>
    <mergeCell ref="L2:M2"/>
    <mergeCell ref="C6:F6"/>
    <mergeCell ref="J6:M6"/>
    <mergeCell ref="A15:E15"/>
    <mergeCell ref="A16:E16"/>
    <mergeCell ref="H15:L15"/>
    <mergeCell ref="H16:L16"/>
  </mergeCells>
  <printOptions/>
  <pageMargins left="0.75" right="0.75" top="0.62" bottom="0.68" header="0.5" footer="0.5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20">
      <selection activeCell="A3" sqref="A3:N30"/>
    </sheetView>
  </sheetViews>
  <sheetFormatPr defaultColWidth="9.140625" defaultRowHeight="12.75"/>
  <cols>
    <col min="1" max="1" width="10.8515625" style="0" customWidth="1"/>
    <col min="2" max="2" width="7.00390625" style="0" customWidth="1"/>
    <col min="3" max="3" width="8.7109375" style="0" customWidth="1"/>
    <col min="4" max="4" width="11.7109375" style="0" customWidth="1"/>
    <col min="6" max="6" width="16.421875" style="0" customWidth="1"/>
    <col min="7" max="7" width="2.57421875" style="0" customWidth="1"/>
    <col min="8" max="8" width="9.140625" style="0" hidden="1" customWidth="1"/>
    <col min="9" max="9" width="12.7109375" style="0" customWidth="1"/>
    <col min="10" max="10" width="9.7109375" style="0" customWidth="1"/>
    <col min="11" max="11" width="8.7109375" style="0" customWidth="1"/>
    <col min="12" max="12" width="10.140625" style="0" customWidth="1"/>
    <col min="13" max="13" width="9.421875" style="0" customWidth="1"/>
    <col min="14" max="14" width="15.421875" style="0" customWidth="1"/>
  </cols>
  <sheetData>
    <row r="1" spans="1:14" ht="12.75">
      <c r="A1" s="128" t="s">
        <v>65</v>
      </c>
      <c r="B1" s="34"/>
      <c r="C1" s="34" t="s">
        <v>64</v>
      </c>
      <c r="D1" s="34"/>
      <c r="E1" s="197" t="s">
        <v>127</v>
      </c>
      <c r="F1" s="123"/>
      <c r="G1" s="124" t="s">
        <v>0</v>
      </c>
      <c r="H1" s="124"/>
      <c r="I1" s="128" t="s">
        <v>65</v>
      </c>
      <c r="J1" s="34"/>
      <c r="K1" s="34" t="s">
        <v>64</v>
      </c>
      <c r="L1" s="34"/>
      <c r="M1" s="5" t="s">
        <v>133</v>
      </c>
      <c r="N1" s="123"/>
    </row>
    <row r="2" spans="1:14" ht="12.75">
      <c r="A2" s="24" t="s">
        <v>66</v>
      </c>
      <c r="B2" s="35"/>
      <c r="C2" s="35"/>
      <c r="D2" s="125" t="s">
        <v>31</v>
      </c>
      <c r="E2" s="399" t="s">
        <v>4</v>
      </c>
      <c r="F2" s="400"/>
      <c r="G2" s="124" t="s">
        <v>0</v>
      </c>
      <c r="H2" s="124"/>
      <c r="I2" s="24" t="s">
        <v>66</v>
      </c>
      <c r="J2" s="35"/>
      <c r="K2" s="35"/>
      <c r="L2" s="35" t="s">
        <v>32</v>
      </c>
      <c r="M2" s="399" t="s">
        <v>4</v>
      </c>
      <c r="N2" s="400"/>
    </row>
    <row r="3" spans="1:14" ht="12.75">
      <c r="A3" s="24" t="s">
        <v>67</v>
      </c>
      <c r="B3" s="36" t="s">
        <v>134</v>
      </c>
      <c r="C3" s="36"/>
      <c r="D3" s="36"/>
      <c r="E3" s="36"/>
      <c r="F3" s="44"/>
      <c r="G3" s="124" t="s">
        <v>0</v>
      </c>
      <c r="H3" s="124"/>
      <c r="I3" s="24" t="s">
        <v>67</v>
      </c>
      <c r="J3" s="36" t="s">
        <v>134</v>
      </c>
      <c r="K3" s="36"/>
      <c r="L3" s="36"/>
      <c r="M3" s="36"/>
      <c r="N3" s="44"/>
    </row>
    <row r="4" spans="1:14" ht="12.75">
      <c r="A4" s="24" t="s">
        <v>68</v>
      </c>
      <c r="B4" s="35" t="s">
        <v>101</v>
      </c>
      <c r="C4" s="35"/>
      <c r="D4" s="35"/>
      <c r="E4" s="121" t="s">
        <v>131</v>
      </c>
      <c r="F4" s="126"/>
      <c r="G4" s="124" t="s">
        <v>0</v>
      </c>
      <c r="H4" s="124"/>
      <c r="I4" s="24" t="s">
        <v>68</v>
      </c>
      <c r="J4" s="35" t="s">
        <v>101</v>
      </c>
      <c r="K4" s="35"/>
      <c r="L4" s="35"/>
      <c r="M4" s="121" t="s">
        <v>132</v>
      </c>
      <c r="N4" s="126"/>
    </row>
    <row r="5" spans="1:14" ht="12.75">
      <c r="A5" s="24" t="s">
        <v>102</v>
      </c>
      <c r="B5" s="35"/>
      <c r="C5" s="35"/>
      <c r="D5" s="35"/>
      <c r="E5" s="35"/>
      <c r="F5" s="44"/>
      <c r="G5" s="124" t="s">
        <v>0</v>
      </c>
      <c r="H5" s="124"/>
      <c r="I5" s="24" t="s">
        <v>102</v>
      </c>
      <c r="J5" s="35"/>
      <c r="K5" s="35"/>
      <c r="L5" s="35"/>
      <c r="M5" s="35"/>
      <c r="N5" s="44"/>
    </row>
    <row r="6" spans="1:15" ht="22.5">
      <c r="A6" s="15" t="s">
        <v>103</v>
      </c>
      <c r="B6" s="58" t="s">
        <v>104</v>
      </c>
      <c r="C6" s="402" t="s">
        <v>105</v>
      </c>
      <c r="D6" s="403"/>
      <c r="E6" s="403"/>
      <c r="F6" s="404"/>
      <c r="G6" s="124" t="s">
        <v>0</v>
      </c>
      <c r="H6" s="124"/>
      <c r="I6" s="15" t="s">
        <v>103</v>
      </c>
      <c r="J6" s="58" t="s">
        <v>104</v>
      </c>
      <c r="K6" s="402" t="s">
        <v>105</v>
      </c>
      <c r="L6" s="403"/>
      <c r="M6" s="403"/>
      <c r="N6" s="404"/>
      <c r="O6" t="s">
        <v>53</v>
      </c>
    </row>
    <row r="7" spans="1:14" ht="36.75" customHeight="1">
      <c r="A7" s="88"/>
      <c r="B7" s="88"/>
      <c r="C7" s="18" t="s">
        <v>106</v>
      </c>
      <c r="D7" s="405" t="s">
        <v>22</v>
      </c>
      <c r="E7" s="405"/>
      <c r="F7" s="406"/>
      <c r="G7" s="124" t="s">
        <v>0</v>
      </c>
      <c r="H7" s="124"/>
      <c r="I7" s="88"/>
      <c r="J7" s="88"/>
      <c r="K7" s="18" t="s">
        <v>106</v>
      </c>
      <c r="L7" s="407" t="s">
        <v>22</v>
      </c>
      <c r="M7" s="407"/>
      <c r="N7" s="408"/>
    </row>
    <row r="8" spans="1:14" ht="12.75">
      <c r="A8" s="88"/>
      <c r="B8" s="122"/>
      <c r="C8" s="36"/>
      <c r="D8" s="35"/>
      <c r="E8" s="35"/>
      <c r="F8" s="44"/>
      <c r="G8" s="124" t="s">
        <v>0</v>
      </c>
      <c r="H8" s="124"/>
      <c r="I8" s="88"/>
      <c r="J8" s="122"/>
      <c r="K8" s="36"/>
      <c r="L8" s="35"/>
      <c r="M8" s="35"/>
      <c r="N8" s="44"/>
    </row>
    <row r="9" spans="1:14" ht="14.25" customHeight="1">
      <c r="A9" s="24" t="s">
        <v>110</v>
      </c>
      <c r="B9" s="14"/>
      <c r="C9" s="14"/>
      <c r="D9" s="14"/>
      <c r="E9" s="14"/>
      <c r="F9" s="37"/>
      <c r="G9" s="124" t="s">
        <v>0</v>
      </c>
      <c r="H9" s="124"/>
      <c r="I9" s="24" t="s">
        <v>110</v>
      </c>
      <c r="J9" s="14"/>
      <c r="K9" s="14"/>
      <c r="L9" s="14"/>
      <c r="M9" s="14"/>
      <c r="N9" s="37"/>
    </row>
    <row r="10" spans="1:14" ht="14.25" customHeight="1">
      <c r="A10" s="24" t="s">
        <v>107</v>
      </c>
      <c r="B10" s="14"/>
      <c r="C10" s="14"/>
      <c r="D10" s="14"/>
      <c r="E10" s="14"/>
      <c r="F10" s="37"/>
      <c r="G10" s="124" t="s">
        <v>0</v>
      </c>
      <c r="H10" s="124"/>
      <c r="I10" s="24" t="s">
        <v>107</v>
      </c>
      <c r="J10" s="14"/>
      <c r="K10" s="14"/>
      <c r="L10" s="14"/>
      <c r="M10" s="14"/>
      <c r="N10" s="37"/>
    </row>
    <row r="11" spans="1:14" ht="14.25" customHeight="1">
      <c r="A11" s="24" t="s">
        <v>7</v>
      </c>
      <c r="B11" s="14"/>
      <c r="C11" s="14"/>
      <c r="D11" s="14"/>
      <c r="E11" s="14"/>
      <c r="F11" s="37"/>
      <c r="G11" s="124" t="s">
        <v>0</v>
      </c>
      <c r="H11" s="124"/>
      <c r="I11" s="24" t="s">
        <v>7</v>
      </c>
      <c r="J11" s="14"/>
      <c r="K11" s="14"/>
      <c r="L11" s="14"/>
      <c r="M11" s="14"/>
      <c r="N11" s="37"/>
    </row>
    <row r="12" spans="1:14" ht="12.75">
      <c r="A12" s="21"/>
      <c r="B12" s="35"/>
      <c r="C12" s="35"/>
      <c r="D12" s="36" t="s">
        <v>149</v>
      </c>
      <c r="E12" s="84" t="e">
        <f>#REF!</f>
        <v>#REF!</v>
      </c>
      <c r="F12" s="80">
        <v>2010</v>
      </c>
      <c r="G12" s="124" t="s">
        <v>0</v>
      </c>
      <c r="H12" s="124"/>
      <c r="I12" s="21"/>
      <c r="J12" s="35"/>
      <c r="K12" s="35"/>
      <c r="L12" s="36" t="s">
        <v>149</v>
      </c>
      <c r="M12" s="84" t="e">
        <f>E12</f>
        <v>#REF!</v>
      </c>
      <c r="N12" s="80">
        <v>2010</v>
      </c>
    </row>
    <row r="13" spans="1:14" ht="12.75">
      <c r="A13" s="21"/>
      <c r="B13" s="35"/>
      <c r="C13" s="36" t="s">
        <v>63</v>
      </c>
      <c r="D13" s="36" t="s">
        <v>108</v>
      </c>
      <c r="E13" s="399" t="s">
        <v>4</v>
      </c>
      <c r="F13" s="400"/>
      <c r="G13" s="124" t="s">
        <v>0</v>
      </c>
      <c r="H13" s="124"/>
      <c r="I13" s="21"/>
      <c r="J13" s="35"/>
      <c r="K13" s="36" t="s">
        <v>63</v>
      </c>
      <c r="L13" s="36" t="s">
        <v>108</v>
      </c>
      <c r="M13" s="399" t="s">
        <v>4</v>
      </c>
      <c r="N13" s="400"/>
    </row>
    <row r="14" spans="1:14" ht="12.75">
      <c r="A14" s="21" t="s">
        <v>109</v>
      </c>
      <c r="B14" s="35"/>
      <c r="C14" s="35"/>
      <c r="D14" s="35"/>
      <c r="E14" s="35"/>
      <c r="F14" s="44"/>
      <c r="G14" s="124" t="s">
        <v>0</v>
      </c>
      <c r="H14" s="124"/>
      <c r="I14" s="21" t="s">
        <v>109</v>
      </c>
      <c r="J14" s="35"/>
      <c r="K14" s="35"/>
      <c r="L14" s="35"/>
      <c r="M14" s="35"/>
      <c r="N14" s="44"/>
    </row>
    <row r="15" spans="1:14" ht="12.75">
      <c r="A15" s="401"/>
      <c r="B15" s="335"/>
      <c r="C15" s="335"/>
      <c r="D15" s="335"/>
      <c r="E15" s="35"/>
      <c r="F15" s="44"/>
      <c r="G15" s="124" t="s">
        <v>0</v>
      </c>
      <c r="H15" s="124"/>
      <c r="I15" s="401"/>
      <c r="J15" s="335"/>
      <c r="K15" s="335"/>
      <c r="L15" s="335"/>
      <c r="M15" s="335"/>
      <c r="N15" s="44"/>
    </row>
    <row r="16" spans="1:14" ht="12.75">
      <c r="A16" s="401"/>
      <c r="B16" s="335"/>
      <c r="C16" s="335"/>
      <c r="D16" s="335"/>
      <c r="E16" s="35"/>
      <c r="F16" s="44"/>
      <c r="G16" s="124" t="s">
        <v>0</v>
      </c>
      <c r="H16" s="124"/>
      <c r="I16" s="401" t="s">
        <v>52</v>
      </c>
      <c r="J16" s="335"/>
      <c r="K16" s="335"/>
      <c r="L16" s="335"/>
      <c r="M16" s="335"/>
      <c r="N16" s="44"/>
    </row>
    <row r="17" spans="1:14" ht="15" customHeight="1">
      <c r="A17" s="24" t="s">
        <v>111</v>
      </c>
      <c r="B17" s="14"/>
      <c r="C17" s="35"/>
      <c r="D17" s="35"/>
      <c r="E17" s="35"/>
      <c r="F17" s="44"/>
      <c r="G17" s="124" t="s">
        <v>0</v>
      </c>
      <c r="H17" s="124"/>
      <c r="I17" s="24" t="s">
        <v>111</v>
      </c>
      <c r="J17" s="14"/>
      <c r="K17" s="35"/>
      <c r="L17" s="35"/>
      <c r="M17" s="35"/>
      <c r="N17" s="44"/>
    </row>
    <row r="18" spans="1:14" ht="15" customHeight="1">
      <c r="A18" s="24" t="s">
        <v>112</v>
      </c>
      <c r="B18" s="14"/>
      <c r="C18" s="127" t="s">
        <v>114</v>
      </c>
      <c r="D18" s="35"/>
      <c r="E18" s="35"/>
      <c r="F18" s="44"/>
      <c r="G18" s="124" t="s">
        <v>0</v>
      </c>
      <c r="H18" s="124"/>
      <c r="I18" s="24" t="s">
        <v>112</v>
      </c>
      <c r="J18" s="14"/>
      <c r="K18" s="127" t="s">
        <v>114</v>
      </c>
      <c r="L18" s="35"/>
      <c r="M18" s="35"/>
      <c r="N18" s="44"/>
    </row>
    <row r="19" spans="1:14" ht="15" customHeight="1">
      <c r="A19" s="24" t="s">
        <v>113</v>
      </c>
      <c r="B19" s="14"/>
      <c r="C19" s="127" t="s">
        <v>114</v>
      </c>
      <c r="D19" s="35"/>
      <c r="E19" s="35"/>
      <c r="F19" s="44"/>
      <c r="G19" s="124" t="s">
        <v>0</v>
      </c>
      <c r="H19" s="124"/>
      <c r="I19" s="24" t="s">
        <v>113</v>
      </c>
      <c r="J19" s="14"/>
      <c r="K19" s="127" t="s">
        <v>114</v>
      </c>
      <c r="L19" s="35"/>
      <c r="M19" s="35"/>
      <c r="N19" s="44"/>
    </row>
    <row r="20" spans="1:14" ht="15" customHeight="1">
      <c r="A20" s="24" t="s">
        <v>115</v>
      </c>
      <c r="B20" s="14"/>
      <c r="C20" s="127" t="s">
        <v>114</v>
      </c>
      <c r="D20" s="35"/>
      <c r="E20" s="35"/>
      <c r="F20" s="53"/>
      <c r="G20" s="124" t="s">
        <v>0</v>
      </c>
      <c r="H20" s="124"/>
      <c r="I20" s="24" t="s">
        <v>115</v>
      </c>
      <c r="J20" s="14"/>
      <c r="K20" s="127" t="s">
        <v>114</v>
      </c>
      <c r="L20" s="35"/>
      <c r="M20" s="35"/>
      <c r="N20" s="44"/>
    </row>
    <row r="21" spans="1:14" ht="15" customHeight="1">
      <c r="A21" s="24" t="s">
        <v>20</v>
      </c>
      <c r="B21" s="14"/>
      <c r="C21" s="127" t="s">
        <v>114</v>
      </c>
      <c r="D21" s="35"/>
      <c r="E21" s="35"/>
      <c r="F21" s="44"/>
      <c r="G21" s="124" t="s">
        <v>0</v>
      </c>
      <c r="H21" s="124"/>
      <c r="I21" s="24" t="s">
        <v>20</v>
      </c>
      <c r="J21" s="14"/>
      <c r="K21" s="127" t="s">
        <v>114</v>
      </c>
      <c r="L21" s="35"/>
      <c r="M21" s="35"/>
      <c r="N21" s="44"/>
    </row>
    <row r="22" spans="1:14" ht="15" customHeight="1">
      <c r="A22" s="24" t="s">
        <v>116</v>
      </c>
      <c r="B22" s="14"/>
      <c r="C22" s="288" t="s">
        <v>117</v>
      </c>
      <c r="D22" s="288"/>
      <c r="E22" s="288"/>
      <c r="F22" s="44"/>
      <c r="G22" s="124" t="s">
        <v>0</v>
      </c>
      <c r="H22" s="124"/>
      <c r="I22" s="24" t="s">
        <v>116</v>
      </c>
      <c r="J22" s="14"/>
      <c r="K22" s="288" t="s">
        <v>117</v>
      </c>
      <c r="L22" s="288"/>
      <c r="M22" s="288"/>
      <c r="N22" s="44"/>
    </row>
    <row r="23" spans="1:14" ht="12.75">
      <c r="A23" s="21"/>
      <c r="B23" s="35"/>
      <c r="C23" s="288" t="s">
        <v>118</v>
      </c>
      <c r="D23" s="288"/>
      <c r="E23" s="288"/>
      <c r="F23" s="44"/>
      <c r="G23" s="124" t="s">
        <v>0</v>
      </c>
      <c r="H23" s="124"/>
      <c r="I23" s="21"/>
      <c r="J23" s="35"/>
      <c r="K23" s="288" t="s">
        <v>118</v>
      </c>
      <c r="L23" s="288"/>
      <c r="M23" s="288"/>
      <c r="N23" s="44"/>
    </row>
    <row r="24" spans="1:14" ht="16.5" customHeight="1">
      <c r="A24" s="24" t="s">
        <v>2</v>
      </c>
      <c r="B24" s="14"/>
      <c r="C24" s="14"/>
      <c r="D24" s="14"/>
      <c r="E24" s="38"/>
      <c r="F24" s="39"/>
      <c r="G24" s="124" t="s">
        <v>0</v>
      </c>
      <c r="H24" s="124"/>
      <c r="I24" s="24" t="s">
        <v>2</v>
      </c>
      <c r="J24" s="14"/>
      <c r="K24" s="14"/>
      <c r="L24" s="14"/>
      <c r="M24" s="38"/>
      <c r="N24" s="39"/>
    </row>
    <row r="25" spans="1:14" ht="16.5" customHeight="1">
      <c r="A25" s="24" t="s">
        <v>119</v>
      </c>
      <c r="B25" s="104"/>
      <c r="C25" s="14" t="s">
        <v>1</v>
      </c>
      <c r="D25" s="99"/>
      <c r="E25" s="99"/>
      <c r="F25" s="37"/>
      <c r="G25" s="124" t="s">
        <v>0</v>
      </c>
      <c r="H25" s="124"/>
      <c r="I25" s="24" t="s">
        <v>119</v>
      </c>
      <c r="J25" s="104"/>
      <c r="K25" s="14" t="s">
        <v>120</v>
      </c>
      <c r="L25" s="99"/>
      <c r="M25" s="14"/>
      <c r="N25" s="37"/>
    </row>
    <row r="26" spans="1:14" ht="12.75" customHeight="1">
      <c r="A26" s="24" t="s">
        <v>121</v>
      </c>
      <c r="B26" s="14"/>
      <c r="C26" s="14"/>
      <c r="D26" s="14"/>
      <c r="E26" s="14"/>
      <c r="F26" s="37"/>
      <c r="G26" s="124" t="s">
        <v>0</v>
      </c>
      <c r="H26" s="124"/>
      <c r="I26" s="24" t="s">
        <v>121</v>
      </c>
      <c r="J26" s="14"/>
      <c r="K26" s="14"/>
      <c r="L26" s="14"/>
      <c r="M26" s="14"/>
      <c r="N26" s="37"/>
    </row>
    <row r="27" spans="1:14" ht="12.75" customHeight="1">
      <c r="A27" s="24" t="s">
        <v>122</v>
      </c>
      <c r="B27" s="14"/>
      <c r="C27" s="14"/>
      <c r="D27" s="14"/>
      <c r="E27" s="14"/>
      <c r="F27" s="37"/>
      <c r="G27" s="124" t="s">
        <v>0</v>
      </c>
      <c r="H27" s="124"/>
      <c r="I27" s="24" t="s">
        <v>122</v>
      </c>
      <c r="J27" s="14"/>
      <c r="K27" s="14"/>
      <c r="L27" s="14"/>
      <c r="M27" s="14"/>
      <c r="N27" s="37"/>
    </row>
    <row r="28" spans="1:14" ht="12.75" customHeight="1">
      <c r="A28" s="24" t="s">
        <v>123</v>
      </c>
      <c r="B28" s="14"/>
      <c r="C28" s="14"/>
      <c r="D28" s="14"/>
      <c r="E28" s="14"/>
      <c r="F28" s="37"/>
      <c r="G28" s="124" t="s">
        <v>0</v>
      </c>
      <c r="H28" s="124"/>
      <c r="I28" s="24" t="s">
        <v>123</v>
      </c>
      <c r="J28" s="14"/>
      <c r="K28" s="14"/>
      <c r="L28" s="14"/>
      <c r="M28" s="14"/>
      <c r="N28" s="37"/>
    </row>
    <row r="29" spans="1:14" ht="12.75" customHeight="1">
      <c r="A29" s="24" t="s">
        <v>124</v>
      </c>
      <c r="B29" s="14"/>
      <c r="C29" s="14"/>
      <c r="D29" s="14"/>
      <c r="E29" s="14" t="s">
        <v>125</v>
      </c>
      <c r="F29" s="37"/>
      <c r="G29" s="124" t="s">
        <v>0</v>
      </c>
      <c r="H29" s="124"/>
      <c r="I29" s="24" t="s">
        <v>124</v>
      </c>
      <c r="J29" s="14"/>
      <c r="K29" s="14"/>
      <c r="L29" s="14"/>
      <c r="M29" s="14" t="s">
        <v>125</v>
      </c>
      <c r="N29" s="37"/>
    </row>
    <row r="30" spans="1:14" ht="12.75">
      <c r="A30" s="41"/>
      <c r="B30" s="42"/>
      <c r="C30" s="42"/>
      <c r="D30" s="42"/>
      <c r="E30" s="42" t="s">
        <v>126</v>
      </c>
      <c r="F30" s="43"/>
      <c r="G30" s="124" t="s">
        <v>0</v>
      </c>
      <c r="H30" s="124"/>
      <c r="I30" s="41"/>
      <c r="J30" s="42"/>
      <c r="K30" s="42"/>
      <c r="L30" s="42"/>
      <c r="M30" s="42" t="s">
        <v>126</v>
      </c>
      <c r="N30" s="43"/>
    </row>
  </sheetData>
  <sheetProtection/>
  <mergeCells count="16">
    <mergeCell ref="C6:F6"/>
    <mergeCell ref="K6:N6"/>
    <mergeCell ref="A15:D15"/>
    <mergeCell ref="I15:M15"/>
    <mergeCell ref="D7:F7"/>
    <mergeCell ref="L7:N7"/>
    <mergeCell ref="E2:F2"/>
    <mergeCell ref="M2:N2"/>
    <mergeCell ref="C23:E23"/>
    <mergeCell ref="K23:M23"/>
    <mergeCell ref="A16:D16"/>
    <mergeCell ref="C22:E22"/>
    <mergeCell ref="K22:M22"/>
    <mergeCell ref="I16:M16"/>
    <mergeCell ref="E13:F13"/>
    <mergeCell ref="M13:N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25.00390625" style="0" customWidth="1"/>
    <col min="3" max="3" width="12.140625" style="0" customWidth="1"/>
    <col min="4" max="4" width="12.28125" style="0" customWidth="1"/>
    <col min="10" max="10" width="11.421875" style="0" customWidth="1"/>
  </cols>
  <sheetData>
    <row r="1" spans="1:7" ht="15">
      <c r="A1" s="189"/>
      <c r="B1" s="189"/>
      <c r="C1" s="189"/>
      <c r="D1" s="189"/>
      <c r="E1" s="189"/>
      <c r="F1" s="189"/>
      <c r="G1" s="189"/>
    </row>
    <row r="2" spans="1:7" ht="15">
      <c r="A2" s="189"/>
      <c r="B2" s="189"/>
      <c r="C2" s="189"/>
      <c r="D2" s="189"/>
      <c r="E2" s="189"/>
      <c r="F2" s="189"/>
      <c r="G2" s="189"/>
    </row>
    <row r="3" spans="1:7" ht="15.75">
      <c r="A3" s="189"/>
      <c r="B3" s="190" t="s">
        <v>509</v>
      </c>
      <c r="C3" s="189"/>
      <c r="D3" s="189"/>
      <c r="E3" s="189"/>
      <c r="F3" s="189"/>
      <c r="G3" s="189"/>
    </row>
    <row r="4" spans="1:10" ht="15">
      <c r="A4" s="189"/>
      <c r="B4" s="189" t="s">
        <v>511</v>
      </c>
      <c r="C4" s="189">
        <v>130</v>
      </c>
      <c r="D4" s="189"/>
      <c r="E4" s="189"/>
      <c r="F4" s="189"/>
      <c r="G4" s="189"/>
      <c r="I4" s="185"/>
      <c r="J4" s="185"/>
    </row>
    <row r="5" spans="1:10" ht="15">
      <c r="A5" s="189"/>
      <c r="B5" s="189" t="s">
        <v>69</v>
      </c>
      <c r="C5" s="189">
        <v>1323162</v>
      </c>
      <c r="D5" s="189"/>
      <c r="E5" s="189"/>
      <c r="F5" s="189"/>
      <c r="G5" s="189"/>
      <c r="I5" s="186"/>
      <c r="J5" s="188"/>
    </row>
    <row r="6" spans="1:10" ht="15">
      <c r="A6" s="189"/>
      <c r="B6" s="189" t="s">
        <v>70</v>
      </c>
      <c r="C6" s="189">
        <v>706828</v>
      </c>
      <c r="D6" s="189"/>
      <c r="E6" s="189"/>
      <c r="F6" s="189"/>
      <c r="G6" s="189"/>
      <c r="I6" s="187"/>
      <c r="J6" s="188"/>
    </row>
    <row r="7" spans="1:10" ht="15">
      <c r="A7" s="189"/>
      <c r="B7" s="189" t="s">
        <v>525</v>
      </c>
      <c r="C7" s="189"/>
      <c r="D7" s="189"/>
      <c r="E7" s="189"/>
      <c r="F7" s="189"/>
      <c r="G7" s="189"/>
      <c r="I7" s="187"/>
      <c r="J7" s="188"/>
    </row>
    <row r="8" spans="1:10" ht="15">
      <c r="A8" s="189"/>
      <c r="B8" s="189" t="s">
        <v>519</v>
      </c>
      <c r="C8" s="189">
        <v>158775</v>
      </c>
      <c r="D8" s="189"/>
      <c r="E8" s="189"/>
      <c r="F8" s="189"/>
      <c r="G8" s="189"/>
      <c r="I8" s="187"/>
      <c r="J8" s="188"/>
    </row>
    <row r="9" spans="1:10" ht="15">
      <c r="A9" s="189"/>
      <c r="B9" s="189" t="s">
        <v>520</v>
      </c>
      <c r="C9" s="189">
        <v>99875</v>
      </c>
      <c r="D9" s="189"/>
      <c r="E9" s="189"/>
      <c r="F9" s="189"/>
      <c r="G9" s="189"/>
      <c r="I9" s="187"/>
      <c r="J9" s="188"/>
    </row>
    <row r="10" spans="1:10" ht="15">
      <c r="A10" s="189"/>
      <c r="B10" s="189" t="s">
        <v>518</v>
      </c>
      <c r="C10" s="189">
        <v>58900</v>
      </c>
      <c r="D10" s="189"/>
      <c r="E10" s="189"/>
      <c r="F10" s="189"/>
      <c r="G10" s="189"/>
      <c r="I10" s="187"/>
      <c r="J10" s="188"/>
    </row>
    <row r="11" spans="1:10" ht="15">
      <c r="A11" s="189"/>
      <c r="B11" s="189"/>
      <c r="C11" s="189"/>
      <c r="D11" s="189"/>
      <c r="E11" s="189"/>
      <c r="F11" s="189"/>
      <c r="G11" s="189"/>
      <c r="I11" s="185"/>
      <c r="J11" s="188"/>
    </row>
    <row r="12" spans="1:7" ht="15">
      <c r="A12" s="189"/>
      <c r="B12" s="189" t="s">
        <v>512</v>
      </c>
      <c r="C12" s="189"/>
      <c r="D12" s="189"/>
      <c r="E12" s="189"/>
      <c r="F12" s="189"/>
      <c r="G12" s="189"/>
    </row>
    <row r="13" spans="1:7" ht="15">
      <c r="A13" s="189"/>
      <c r="B13" s="191" t="s">
        <v>513</v>
      </c>
      <c r="C13" s="192">
        <f>C8+C9</f>
        <v>258650</v>
      </c>
      <c r="D13" s="189"/>
      <c r="E13" s="189"/>
      <c r="F13" s="189"/>
      <c r="G13" s="189"/>
    </row>
    <row r="14" spans="1:7" ht="15">
      <c r="A14" s="189"/>
      <c r="B14" s="193" t="s">
        <v>514</v>
      </c>
      <c r="C14" s="194">
        <v>58900</v>
      </c>
      <c r="D14" s="189"/>
      <c r="E14" s="189"/>
      <c r="F14" s="189"/>
      <c r="G14" s="189"/>
    </row>
    <row r="15" spans="1:7" ht="15">
      <c r="A15" s="189"/>
      <c r="B15" s="193" t="s">
        <v>517</v>
      </c>
      <c r="C15" s="194">
        <v>14555</v>
      </c>
      <c r="D15" s="189"/>
      <c r="E15" s="189"/>
      <c r="F15" s="189"/>
      <c r="G15" s="189"/>
    </row>
    <row r="16" spans="1:7" ht="15">
      <c r="A16" s="189"/>
      <c r="B16" s="193" t="s">
        <v>515</v>
      </c>
      <c r="C16" s="194">
        <v>6616</v>
      </c>
      <c r="D16" s="189"/>
      <c r="E16" s="189"/>
      <c r="F16" s="189"/>
      <c r="G16" s="189"/>
    </row>
    <row r="17" spans="1:7" ht="15">
      <c r="A17" s="189"/>
      <c r="B17" s="193" t="s">
        <v>516</v>
      </c>
      <c r="C17" s="194">
        <v>132</v>
      </c>
      <c r="D17" s="189"/>
      <c r="E17" s="189"/>
      <c r="F17" s="189"/>
      <c r="G17" s="189"/>
    </row>
    <row r="18" spans="1:7" ht="15.75">
      <c r="A18" s="189"/>
      <c r="B18" s="195" t="s">
        <v>77</v>
      </c>
      <c r="C18" s="196">
        <f>SUM(C13:C17)</f>
        <v>338853</v>
      </c>
      <c r="D18" s="189"/>
      <c r="E18" s="189"/>
      <c r="F18" s="189"/>
      <c r="G18" s="189"/>
    </row>
    <row r="19" spans="1:7" ht="15">
      <c r="A19" s="189"/>
      <c r="B19" s="189"/>
      <c r="C19" s="189"/>
      <c r="D19" s="189"/>
      <c r="E19" s="189"/>
      <c r="F19" s="189"/>
      <c r="G19" s="189"/>
    </row>
    <row r="20" spans="1:7" ht="15">
      <c r="A20" s="189"/>
      <c r="B20" s="189"/>
      <c r="C20" s="189"/>
      <c r="D20" s="189"/>
      <c r="E20" s="189"/>
      <c r="F20" s="189"/>
      <c r="G20" s="189"/>
    </row>
    <row r="21" spans="1:7" ht="15">
      <c r="A21" s="189"/>
      <c r="B21" s="189"/>
      <c r="C21" s="189"/>
      <c r="D21" s="189"/>
      <c r="E21" s="189"/>
      <c r="F21" s="189"/>
      <c r="G21" s="189"/>
    </row>
    <row r="22" spans="1:7" ht="15">
      <c r="A22" s="189"/>
      <c r="B22" s="189"/>
      <c r="C22" s="189"/>
      <c r="D22" s="189"/>
      <c r="E22" s="189"/>
      <c r="F22" s="189"/>
      <c r="G22" s="189"/>
    </row>
    <row r="23" spans="1:7" ht="15">
      <c r="A23" s="189"/>
      <c r="B23" s="189"/>
      <c r="C23" s="189"/>
      <c r="D23" s="189"/>
      <c r="E23" s="189"/>
      <c r="F23" s="189"/>
      <c r="G23" s="189"/>
    </row>
    <row r="24" spans="1:7" ht="15">
      <c r="A24" s="189"/>
      <c r="B24" s="189"/>
      <c r="C24" s="189"/>
      <c r="D24" s="189"/>
      <c r="E24" s="189"/>
      <c r="F24" s="189"/>
      <c r="G24" s="189"/>
    </row>
    <row r="25" spans="1:7" ht="15">
      <c r="A25" s="189"/>
      <c r="B25" s="189"/>
      <c r="C25" s="189"/>
      <c r="D25" s="189"/>
      <c r="E25" s="189"/>
      <c r="F25" s="189"/>
      <c r="G25" s="189"/>
    </row>
    <row r="26" spans="1:7" ht="15">
      <c r="A26" s="189"/>
      <c r="B26" s="189"/>
      <c r="C26" s="189"/>
      <c r="D26" s="189"/>
      <c r="E26" s="189"/>
      <c r="F26" s="189"/>
      <c r="G26" s="189"/>
    </row>
    <row r="27" spans="1:7" ht="15">
      <c r="A27" s="189"/>
      <c r="B27" s="189"/>
      <c r="C27" s="189"/>
      <c r="D27" s="189"/>
      <c r="E27" s="189"/>
      <c r="F27" s="189"/>
      <c r="G27" s="189"/>
    </row>
    <row r="28" spans="1:7" ht="15">
      <c r="A28" s="189"/>
      <c r="B28" s="189"/>
      <c r="C28" s="189"/>
      <c r="D28" s="189"/>
      <c r="E28" s="189"/>
      <c r="F28" s="189"/>
      <c r="G28" s="189"/>
    </row>
    <row r="29" spans="1:7" ht="15">
      <c r="A29" s="189"/>
      <c r="B29" s="189"/>
      <c r="C29" s="189"/>
      <c r="D29" s="189"/>
      <c r="E29" s="189"/>
      <c r="F29" s="189"/>
      <c r="G29" s="189"/>
    </row>
    <row r="30" spans="1:7" ht="15">
      <c r="A30" s="189"/>
      <c r="B30" s="189"/>
      <c r="C30" s="189"/>
      <c r="D30" s="189"/>
      <c r="E30" s="189"/>
      <c r="F30" s="189"/>
      <c r="G30" s="189"/>
    </row>
    <row r="31" spans="1:7" ht="15">
      <c r="A31" s="189"/>
      <c r="B31" s="189"/>
      <c r="C31" s="189"/>
      <c r="D31" s="189"/>
      <c r="E31" s="189"/>
      <c r="F31" s="189"/>
      <c r="G31" s="189"/>
    </row>
    <row r="32" spans="1:7" ht="15">
      <c r="A32" s="189"/>
      <c r="B32" s="189"/>
      <c r="C32" s="189"/>
      <c r="D32" s="189"/>
      <c r="E32" s="189"/>
      <c r="F32" s="189"/>
      <c r="G32" s="189"/>
    </row>
    <row r="33" spans="1:7" ht="15.75">
      <c r="A33" s="189"/>
      <c r="B33" s="190" t="s">
        <v>521</v>
      </c>
      <c r="C33" s="189"/>
      <c r="D33" s="189"/>
      <c r="E33" s="189"/>
      <c r="F33" s="189"/>
      <c r="G33" s="189"/>
    </row>
    <row r="34" spans="1:7" ht="15">
      <c r="A34" s="189"/>
      <c r="B34" s="189" t="s">
        <v>511</v>
      </c>
      <c r="C34" s="189">
        <v>41</v>
      </c>
      <c r="D34" s="189"/>
      <c r="E34" s="189"/>
      <c r="F34" s="189"/>
      <c r="G34" s="189"/>
    </row>
    <row r="35" spans="1:9" ht="15">
      <c r="A35" s="189"/>
      <c r="B35" s="189" t="s">
        <v>522</v>
      </c>
      <c r="C35" s="189">
        <v>420171</v>
      </c>
      <c r="D35" s="189"/>
      <c r="E35" s="189"/>
      <c r="F35" s="189"/>
      <c r="G35" s="189"/>
      <c r="I35" s="29"/>
    </row>
    <row r="36" spans="1:9" ht="15">
      <c r="A36" s="189"/>
      <c r="B36" s="189" t="s">
        <v>525</v>
      </c>
      <c r="C36" s="189"/>
      <c r="D36" s="189"/>
      <c r="E36" s="189"/>
      <c r="F36" s="189"/>
      <c r="G36" s="189"/>
      <c r="I36" s="29"/>
    </row>
    <row r="37" spans="1:9" ht="15">
      <c r="A37" s="189"/>
      <c r="B37" s="189"/>
      <c r="C37" s="189"/>
      <c r="D37" s="189"/>
      <c r="E37" s="189"/>
      <c r="F37" s="189"/>
      <c r="G37" s="189"/>
      <c r="I37" s="29"/>
    </row>
    <row r="38" spans="1:7" ht="15">
      <c r="A38" s="189"/>
      <c r="B38" s="191" t="s">
        <v>523</v>
      </c>
      <c r="C38" s="192">
        <v>7375</v>
      </c>
      <c r="D38" s="189"/>
      <c r="E38" s="189"/>
      <c r="F38" s="189"/>
      <c r="G38" s="189"/>
    </row>
    <row r="39" spans="1:7" ht="15">
      <c r="A39" s="189"/>
      <c r="B39" s="193" t="s">
        <v>524</v>
      </c>
      <c r="C39" s="194">
        <v>19959</v>
      </c>
      <c r="D39" s="189"/>
      <c r="E39" s="189"/>
      <c r="F39" s="189"/>
      <c r="G39" s="189"/>
    </row>
    <row r="40" spans="1:7" ht="15.75">
      <c r="A40" s="189"/>
      <c r="B40" s="195" t="s">
        <v>20</v>
      </c>
      <c r="C40" s="196">
        <f>SUM(C38:C39)</f>
        <v>27334</v>
      </c>
      <c r="D40" s="189"/>
      <c r="E40" s="189"/>
      <c r="F40" s="189"/>
      <c r="G40" s="189"/>
    </row>
    <row r="41" spans="1:7" ht="15">
      <c r="A41" s="189"/>
      <c r="B41" s="189"/>
      <c r="C41" s="189"/>
      <c r="D41" s="189"/>
      <c r="E41" s="189"/>
      <c r="F41" s="189"/>
      <c r="G41" s="189"/>
    </row>
    <row r="42" spans="1:7" ht="15">
      <c r="A42" s="189"/>
      <c r="B42" s="189"/>
      <c r="C42" s="189"/>
      <c r="D42" s="189"/>
      <c r="E42" s="189"/>
      <c r="F42" s="189"/>
      <c r="G42" s="189"/>
    </row>
    <row r="49" spans="1:7" ht="15">
      <c r="A49" s="189"/>
      <c r="B49" s="189"/>
      <c r="C49" s="189"/>
      <c r="D49" s="189"/>
      <c r="E49" s="189"/>
      <c r="F49" s="189"/>
      <c r="G49" s="189"/>
    </row>
    <row r="50" spans="1:7" ht="15">
      <c r="A50" s="189"/>
      <c r="B50" s="189"/>
      <c r="C50" s="189"/>
      <c r="D50" s="189"/>
      <c r="E50" s="189"/>
      <c r="F50" s="189"/>
      <c r="G50" s="189"/>
    </row>
    <row r="51" spans="1:7" ht="15">
      <c r="A51" s="189"/>
      <c r="B51" s="189"/>
      <c r="C51" s="189"/>
      <c r="D51" s="189"/>
      <c r="E51" s="189"/>
      <c r="F51" s="189"/>
      <c r="G51" s="189"/>
    </row>
    <row r="52" spans="1:7" ht="15">
      <c r="A52" s="189"/>
      <c r="B52" s="189" t="s">
        <v>510</v>
      </c>
      <c r="C52" s="189"/>
      <c r="D52" s="189"/>
      <c r="E52" s="189"/>
      <c r="F52" s="189"/>
      <c r="G52" s="189"/>
    </row>
    <row r="53" spans="1:7" ht="15.75">
      <c r="A53" s="189"/>
      <c r="B53" s="190" t="s">
        <v>521</v>
      </c>
      <c r="C53" s="189"/>
      <c r="D53" s="189"/>
      <c r="E53" s="189"/>
      <c r="F53" s="189"/>
      <c r="G53" s="189"/>
    </row>
    <row r="54" spans="1:9" ht="15">
      <c r="A54" s="189"/>
      <c r="B54" s="189" t="s">
        <v>511</v>
      </c>
      <c r="C54" s="189">
        <v>23</v>
      </c>
      <c r="D54" s="189"/>
      <c r="E54" s="189"/>
      <c r="F54" s="189"/>
      <c r="G54" s="189"/>
      <c r="I54" s="29"/>
    </row>
    <row r="55" spans="1:9" ht="15">
      <c r="A55" s="189"/>
      <c r="B55" s="189" t="s">
        <v>522</v>
      </c>
      <c r="C55" s="189">
        <v>230866</v>
      </c>
      <c r="D55" s="189"/>
      <c r="E55" s="189"/>
      <c r="F55" s="189"/>
      <c r="G55" s="189"/>
      <c r="I55" s="29"/>
    </row>
    <row r="56" spans="1:9" ht="15">
      <c r="A56" s="189"/>
      <c r="B56" s="189" t="s">
        <v>526</v>
      </c>
      <c r="C56" s="189"/>
      <c r="D56" s="189"/>
      <c r="E56" s="189"/>
      <c r="F56" s="189"/>
      <c r="G56" s="189"/>
      <c r="I56" s="29"/>
    </row>
    <row r="57" spans="1:7" ht="15">
      <c r="A57" s="189"/>
      <c r="B57" s="189"/>
      <c r="C57" s="189"/>
      <c r="D57" s="189"/>
      <c r="E57" s="189"/>
      <c r="F57" s="189"/>
      <c r="G57" s="189"/>
    </row>
    <row r="58" spans="1:7" ht="15">
      <c r="A58" s="189"/>
      <c r="B58" s="191" t="s">
        <v>523</v>
      </c>
      <c r="C58" s="192">
        <v>4049</v>
      </c>
      <c r="D58" s="189"/>
      <c r="E58" s="189"/>
      <c r="F58" s="189"/>
      <c r="G58" s="189"/>
    </row>
    <row r="59" spans="1:7" ht="15">
      <c r="A59" s="189"/>
      <c r="B59" s="193" t="s">
        <v>524</v>
      </c>
      <c r="C59" s="194">
        <v>10967</v>
      </c>
      <c r="D59" s="189"/>
      <c r="E59" s="189"/>
      <c r="F59" s="189"/>
      <c r="G59" s="189"/>
    </row>
    <row r="60" spans="1:7" ht="15.75">
      <c r="A60" s="189"/>
      <c r="B60" s="195" t="s">
        <v>20</v>
      </c>
      <c r="C60" s="196">
        <f>SUM(C58:C59)</f>
        <v>15016</v>
      </c>
      <c r="D60" s="189"/>
      <c r="E60" s="189"/>
      <c r="F60" s="189"/>
      <c r="G60" s="189"/>
    </row>
    <row r="61" spans="1:7" ht="15">
      <c r="A61" s="189"/>
      <c r="B61" s="189"/>
      <c r="C61" s="189"/>
      <c r="D61" s="189"/>
      <c r="E61" s="189"/>
      <c r="F61" s="189"/>
      <c r="G61" s="189"/>
    </row>
    <row r="62" spans="1:7" ht="15">
      <c r="A62" s="189"/>
      <c r="B62" s="189"/>
      <c r="C62" s="189"/>
      <c r="D62" s="189"/>
      <c r="E62" s="189"/>
      <c r="F62" s="189"/>
      <c r="G62" s="189"/>
    </row>
    <row r="63" spans="1:7" ht="15">
      <c r="A63" s="189"/>
      <c r="B63" s="189"/>
      <c r="C63" s="189"/>
      <c r="D63" s="189"/>
      <c r="E63" s="189"/>
      <c r="F63" s="189"/>
      <c r="G63" s="189"/>
    </row>
    <row r="64" spans="1:7" ht="15">
      <c r="A64" s="189"/>
      <c r="B64" s="189"/>
      <c r="C64" s="189"/>
      <c r="D64" s="189"/>
      <c r="E64" s="189"/>
      <c r="F64" s="189"/>
      <c r="G64" s="189"/>
    </row>
    <row r="65" spans="1:7" ht="15">
      <c r="A65" s="189"/>
      <c r="B65" s="189"/>
      <c r="C65" s="189"/>
      <c r="D65" s="189"/>
      <c r="E65" s="189"/>
      <c r="F65" s="189"/>
      <c r="G65" s="189"/>
    </row>
    <row r="66" spans="1:7" ht="15">
      <c r="A66" s="189"/>
      <c r="B66" s="189"/>
      <c r="C66" s="189"/>
      <c r="D66" s="189"/>
      <c r="E66" s="189"/>
      <c r="F66" s="189"/>
      <c r="G66" s="1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421875" style="0" customWidth="1"/>
    <col min="2" max="2" width="10.140625" style="0" customWidth="1"/>
    <col min="7" max="7" width="10.28125" style="0" customWidth="1"/>
    <col min="9" max="9" width="10.57421875" style="0" customWidth="1"/>
    <col min="10" max="10" width="25.421875" style="0" customWidth="1"/>
  </cols>
  <sheetData>
    <row r="1" spans="1:9" ht="25.5" customHeight="1">
      <c r="A1" s="263" t="s">
        <v>194</v>
      </c>
      <c r="B1" s="264"/>
      <c r="C1" s="264"/>
      <c r="D1" s="264"/>
      <c r="E1" s="264"/>
      <c r="F1" s="264"/>
      <c r="G1" s="264"/>
      <c r="H1" s="264"/>
      <c r="I1" s="265"/>
    </row>
    <row r="2" spans="1:9" ht="21" customHeight="1">
      <c r="A2" s="266" t="s">
        <v>195</v>
      </c>
      <c r="B2" s="267"/>
      <c r="C2" s="267"/>
      <c r="D2" s="267"/>
      <c r="E2" s="267"/>
      <c r="F2" s="267"/>
      <c r="G2" s="267"/>
      <c r="H2" s="267"/>
      <c r="I2" s="268"/>
    </row>
    <row r="3" spans="1:9" ht="24.75" customHeight="1">
      <c r="A3" s="107" t="s">
        <v>196</v>
      </c>
      <c r="B3" s="108"/>
      <c r="C3" s="108"/>
      <c r="D3" s="220" t="s">
        <v>205</v>
      </c>
      <c r="E3" s="221"/>
      <c r="F3" s="219" t="s">
        <v>206</v>
      </c>
      <c r="G3" s="220" t="s">
        <v>100</v>
      </c>
      <c r="H3" s="222"/>
      <c r="I3" s="105"/>
    </row>
    <row r="4" spans="1:9" ht="24.75" customHeight="1">
      <c r="A4" s="107" t="s">
        <v>197</v>
      </c>
      <c r="B4" s="9"/>
      <c r="C4" s="9"/>
      <c r="D4" s="9"/>
      <c r="E4" s="9"/>
      <c r="F4" s="248"/>
      <c r="G4" s="249"/>
      <c r="H4" s="269" t="s">
        <v>207</v>
      </c>
      <c r="I4" s="270"/>
    </row>
    <row r="5" spans="1:9" ht="24.75" customHeight="1">
      <c r="A5" s="107" t="s">
        <v>198</v>
      </c>
      <c r="B5" s="108"/>
      <c r="C5" s="108"/>
      <c r="D5" s="9"/>
      <c r="E5" s="9"/>
      <c r="F5" s="9"/>
      <c r="G5" s="145" t="s">
        <v>47</v>
      </c>
      <c r="H5" s="146"/>
      <c r="I5" s="147"/>
    </row>
    <row r="6" spans="1:9" ht="24.75" customHeight="1">
      <c r="A6" s="109"/>
      <c r="B6" s="233"/>
      <c r="C6" s="233"/>
      <c r="D6" s="233"/>
      <c r="E6" s="233"/>
      <c r="F6" s="9"/>
      <c r="G6" s="148" t="s">
        <v>208</v>
      </c>
      <c r="H6" s="149"/>
      <c r="I6" s="150"/>
    </row>
    <row r="7" spans="1:9" ht="24.75" customHeight="1">
      <c r="A7" s="109"/>
      <c r="B7" s="256"/>
      <c r="C7" s="256"/>
      <c r="D7" s="256"/>
      <c r="E7" s="256"/>
      <c r="F7" s="9"/>
      <c r="G7" s="151" t="s">
        <v>149</v>
      </c>
      <c r="H7" s="218"/>
      <c r="I7" s="94">
        <v>2010</v>
      </c>
    </row>
    <row r="8" spans="1:9" ht="47.25" customHeight="1">
      <c r="A8" s="274" t="s">
        <v>163</v>
      </c>
      <c r="B8" s="260" t="s">
        <v>199</v>
      </c>
      <c r="C8" s="260" t="s">
        <v>200</v>
      </c>
      <c r="D8" s="260"/>
      <c r="E8" s="260" t="s">
        <v>201</v>
      </c>
      <c r="F8" s="260"/>
      <c r="G8" s="260" t="s">
        <v>202</v>
      </c>
      <c r="H8" s="260" t="s">
        <v>203</v>
      </c>
      <c r="I8" s="272" t="s">
        <v>204</v>
      </c>
    </row>
    <row r="9" spans="1:9" ht="35.25" customHeight="1">
      <c r="A9" s="275"/>
      <c r="B9" s="271"/>
      <c r="C9" s="144" t="s">
        <v>209</v>
      </c>
      <c r="D9" s="144" t="s">
        <v>210</v>
      </c>
      <c r="E9" s="144" t="s">
        <v>211</v>
      </c>
      <c r="F9" s="144" t="s">
        <v>212</v>
      </c>
      <c r="G9" s="271"/>
      <c r="H9" s="271"/>
      <c r="I9" s="273"/>
    </row>
    <row r="10" spans="1:9" ht="27.75" customHeight="1">
      <c r="A10" s="257" t="s">
        <v>213</v>
      </c>
      <c r="B10" s="138"/>
      <c r="C10" s="138"/>
      <c r="D10" s="138"/>
      <c r="E10" s="138"/>
      <c r="F10" s="138"/>
      <c r="G10" s="138"/>
      <c r="H10" s="138"/>
      <c r="I10" s="242"/>
    </row>
    <row r="11" spans="1:9" ht="27.75" customHeight="1">
      <c r="A11" s="258"/>
      <c r="B11" s="139"/>
      <c r="C11" s="139"/>
      <c r="D11" s="139"/>
      <c r="E11" s="139"/>
      <c r="F11" s="139"/>
      <c r="G11" s="139"/>
      <c r="H11" s="139"/>
      <c r="I11" s="243"/>
    </row>
    <row r="12" spans="1:9" ht="27.75" customHeight="1">
      <c r="A12" s="258" t="s">
        <v>214</v>
      </c>
      <c r="B12" s="139"/>
      <c r="C12" s="140"/>
      <c r="D12" s="139"/>
      <c r="E12" s="140"/>
      <c r="F12" s="139"/>
      <c r="G12" s="140"/>
      <c r="H12" s="140"/>
      <c r="I12" s="243"/>
    </row>
    <row r="13" spans="1:9" ht="27.75" customHeight="1">
      <c r="A13" s="258"/>
      <c r="B13" s="139"/>
      <c r="C13" s="140"/>
      <c r="D13" s="139"/>
      <c r="E13" s="140"/>
      <c r="F13" s="139"/>
      <c r="G13" s="140"/>
      <c r="H13" s="140"/>
      <c r="I13" s="238"/>
    </row>
    <row r="14" spans="1:9" ht="27.75" customHeight="1">
      <c r="A14" s="258" t="s">
        <v>176</v>
      </c>
      <c r="B14" s="139"/>
      <c r="C14" s="140"/>
      <c r="D14" s="139"/>
      <c r="E14" s="140"/>
      <c r="F14" s="139"/>
      <c r="G14" s="139"/>
      <c r="H14" s="139"/>
      <c r="I14" s="243"/>
    </row>
    <row r="15" spans="1:9" ht="27.75" customHeight="1">
      <c r="A15" s="259"/>
      <c r="B15" s="141"/>
      <c r="C15" s="142"/>
      <c r="D15" s="141"/>
      <c r="E15" s="142"/>
      <c r="F15" s="141"/>
      <c r="G15" s="141"/>
      <c r="H15" s="141"/>
      <c r="I15" s="239"/>
    </row>
    <row r="16" spans="1:9" ht="35.25" customHeight="1">
      <c r="A16" s="143" t="s">
        <v>215</v>
      </c>
      <c r="B16" s="146"/>
      <c r="C16" s="250" t="s">
        <v>223</v>
      </c>
      <c r="D16" s="251"/>
      <c r="E16" s="234">
        <f>B6</f>
        <v>0</v>
      </c>
      <c r="F16" s="233"/>
      <c r="G16" s="233"/>
      <c r="H16" s="233"/>
      <c r="I16" s="110"/>
    </row>
    <row r="17" spans="1:9" ht="24.75" customHeight="1">
      <c r="A17" s="152" t="s">
        <v>216</v>
      </c>
      <c r="B17" s="149"/>
      <c r="C17" s="252" t="s">
        <v>217</v>
      </c>
      <c r="D17" s="253"/>
      <c r="E17" s="234"/>
      <c r="F17" s="233"/>
      <c r="G17" s="233"/>
      <c r="H17" s="233"/>
      <c r="I17" s="110"/>
    </row>
    <row r="18" spans="1:9" ht="24.75" customHeight="1">
      <c r="A18" s="152" t="s">
        <v>181</v>
      </c>
      <c r="B18" s="149"/>
      <c r="C18" s="153" t="s">
        <v>218</v>
      </c>
      <c r="D18" s="154"/>
      <c r="E18" s="9"/>
      <c r="F18" s="240" t="s">
        <v>229</v>
      </c>
      <c r="G18" s="240"/>
      <c r="H18" s="240"/>
      <c r="I18" s="110"/>
    </row>
    <row r="19" spans="1:9" ht="24.75" customHeight="1">
      <c r="A19" s="155" t="s">
        <v>219</v>
      </c>
      <c r="B19" s="149"/>
      <c r="C19" s="241" t="s">
        <v>220</v>
      </c>
      <c r="D19" s="235"/>
      <c r="E19" s="9"/>
      <c r="F19" s="9"/>
      <c r="G19" s="9"/>
      <c r="H19" s="9"/>
      <c r="I19" s="110"/>
    </row>
    <row r="20" spans="1:9" ht="24.75" customHeight="1">
      <c r="A20" s="261" t="s">
        <v>221</v>
      </c>
      <c r="B20" s="262"/>
      <c r="C20" s="262"/>
      <c r="D20" s="146" t="s">
        <v>225</v>
      </c>
      <c r="E20" s="157" t="s">
        <v>184</v>
      </c>
      <c r="F20" s="158" t="s">
        <v>222</v>
      </c>
      <c r="G20" s="254"/>
      <c r="H20" s="255"/>
      <c r="I20" s="114"/>
    </row>
    <row r="21" spans="1:9" ht="22.5" customHeight="1">
      <c r="A21" s="244" t="s">
        <v>224</v>
      </c>
      <c r="B21" s="245"/>
      <c r="C21" s="245"/>
      <c r="D21" s="159"/>
      <c r="E21" s="159"/>
      <c r="F21" s="160"/>
      <c r="G21" s="20"/>
      <c r="H21" s="9"/>
      <c r="I21" s="110"/>
    </row>
    <row r="22" spans="1:9" ht="22.5" customHeight="1">
      <c r="A22" s="161" t="s">
        <v>226</v>
      </c>
      <c r="B22" s="162"/>
      <c r="C22" s="159"/>
      <c r="D22" s="159"/>
      <c r="E22" s="159"/>
      <c r="F22" s="160"/>
      <c r="G22" s="20"/>
      <c r="H22" s="9"/>
      <c r="I22" s="110"/>
    </row>
    <row r="23" spans="1:9" ht="22.5" customHeight="1">
      <c r="A23" s="246" t="s">
        <v>227</v>
      </c>
      <c r="B23" s="247"/>
      <c r="C23" s="247"/>
      <c r="D23" s="159"/>
      <c r="E23" s="159"/>
      <c r="F23" s="160"/>
      <c r="G23" s="20"/>
      <c r="H23" s="9"/>
      <c r="I23" s="110"/>
    </row>
    <row r="24" spans="1:9" ht="22.5" customHeight="1">
      <c r="A24" s="236" t="s">
        <v>228</v>
      </c>
      <c r="B24" s="237"/>
      <c r="C24" s="237"/>
      <c r="D24" s="163"/>
      <c r="E24" s="156"/>
      <c r="F24" s="164"/>
      <c r="G24" s="106"/>
      <c r="H24" s="27"/>
      <c r="I24" s="115"/>
    </row>
    <row r="25" spans="1:9" ht="12.75">
      <c r="A25" s="109"/>
      <c r="B25" s="9"/>
      <c r="C25" s="9"/>
      <c r="D25" s="9"/>
      <c r="E25" s="9"/>
      <c r="F25" s="9"/>
      <c r="G25" s="9"/>
      <c r="H25" s="9"/>
      <c r="I25" s="110"/>
    </row>
    <row r="26" spans="1:9" ht="12.75">
      <c r="A26" s="109" t="s">
        <v>802</v>
      </c>
      <c r="B26" s="9"/>
      <c r="C26" s="9"/>
      <c r="D26" s="9"/>
      <c r="E26" s="9"/>
      <c r="F26" s="9"/>
      <c r="G26" s="9"/>
      <c r="H26" s="9"/>
      <c r="I26" s="110"/>
    </row>
    <row r="27" spans="1:9" ht="12.75">
      <c r="A27" s="109"/>
      <c r="B27" s="9"/>
      <c r="C27" s="9"/>
      <c r="D27" s="9"/>
      <c r="E27" s="9"/>
      <c r="F27" s="9"/>
      <c r="G27" s="9"/>
      <c r="H27" s="9"/>
      <c r="I27" s="110"/>
    </row>
    <row r="28" spans="1:9" ht="12.75">
      <c r="A28" s="109"/>
      <c r="B28" s="9"/>
      <c r="C28" s="9"/>
      <c r="D28" s="9"/>
      <c r="E28" s="9"/>
      <c r="F28" s="9"/>
      <c r="G28" s="9"/>
      <c r="H28" s="9"/>
      <c r="I28" s="110"/>
    </row>
    <row r="29" spans="1:9" ht="13.5" thickBot="1">
      <c r="A29" s="111"/>
      <c r="B29" s="112"/>
      <c r="C29" s="112"/>
      <c r="D29" s="112"/>
      <c r="E29" s="112"/>
      <c r="F29" s="112"/>
      <c r="G29" s="112"/>
      <c r="H29" s="112"/>
      <c r="I29" s="113"/>
    </row>
  </sheetData>
  <sheetProtection/>
  <mergeCells count="27">
    <mergeCell ref="A1:I1"/>
    <mergeCell ref="A2:I2"/>
    <mergeCell ref="H4:I4"/>
    <mergeCell ref="G8:G9"/>
    <mergeCell ref="H8:H9"/>
    <mergeCell ref="I8:I9"/>
    <mergeCell ref="B8:B9"/>
    <mergeCell ref="A8:A9"/>
    <mergeCell ref="A24:C24"/>
    <mergeCell ref="E16:H17"/>
    <mergeCell ref="G20:H20"/>
    <mergeCell ref="B6:E7"/>
    <mergeCell ref="A10:A11"/>
    <mergeCell ref="A12:A13"/>
    <mergeCell ref="A14:A15"/>
    <mergeCell ref="C8:D8"/>
    <mergeCell ref="E8:F8"/>
    <mergeCell ref="A20:C20"/>
    <mergeCell ref="I10:I12"/>
    <mergeCell ref="I13:I15"/>
    <mergeCell ref="F18:H18"/>
    <mergeCell ref="C19:D19"/>
    <mergeCell ref="A21:C21"/>
    <mergeCell ref="A23:C23"/>
    <mergeCell ref="F4:G4"/>
    <mergeCell ref="C16:D16"/>
    <mergeCell ref="C17:D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5" sqref="B5:G6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10.7109375" style="0" customWidth="1"/>
    <col min="4" max="4" width="14.7109375" style="0" customWidth="1"/>
    <col min="5" max="5" width="11.7109375" style="0" customWidth="1"/>
    <col min="6" max="6" width="13.57421875" style="0" customWidth="1"/>
    <col min="7" max="7" width="11.7109375" style="0" customWidth="1"/>
    <col min="8" max="8" width="12.8515625" style="0" customWidth="1"/>
    <col min="9" max="9" width="20.57421875" style="0" customWidth="1"/>
  </cols>
  <sheetData>
    <row r="1" spans="1:9" ht="24.75" customHeight="1">
      <c r="A1" s="294" t="s">
        <v>153</v>
      </c>
      <c r="B1" s="295"/>
      <c r="C1" s="295"/>
      <c r="D1" s="295"/>
      <c r="E1" s="295"/>
      <c r="F1" s="295"/>
      <c r="G1" s="296"/>
      <c r="H1" s="297" t="s">
        <v>154</v>
      </c>
      <c r="I1" s="298"/>
    </row>
    <row r="2" spans="1:9" ht="13.5" customHeight="1">
      <c r="A2" s="301" t="s">
        <v>155</v>
      </c>
      <c r="B2" s="302"/>
      <c r="C2" s="302"/>
      <c r="D2" s="302"/>
      <c r="E2" s="302"/>
      <c r="F2" s="302"/>
      <c r="G2" s="28"/>
      <c r="H2" s="299"/>
      <c r="I2" s="300"/>
    </row>
    <row r="3" spans="1:9" ht="19.5" customHeight="1">
      <c r="A3" s="41" t="s">
        <v>156</v>
      </c>
      <c r="B3" s="42"/>
      <c r="C3" s="50"/>
      <c r="D3" s="77"/>
      <c r="E3" s="78" t="s">
        <v>157</v>
      </c>
      <c r="F3" s="303"/>
      <c r="G3" s="304"/>
      <c r="H3" s="79" t="s">
        <v>158</v>
      </c>
      <c r="I3" s="80" t="str">
        <f>'[1]12A DATA AEL'!C40</f>
        <v>GJ-1912</v>
      </c>
    </row>
    <row r="4" spans="1:9" ht="18.75" customHeight="1">
      <c r="A4" s="71" t="s">
        <v>159</v>
      </c>
      <c r="B4" s="90"/>
      <c r="C4" s="90"/>
      <c r="D4" s="91"/>
      <c r="E4" s="305" t="e">
        <f>#REF!</f>
        <v>#REF!</v>
      </c>
      <c r="F4" s="306"/>
      <c r="G4" s="307"/>
      <c r="H4" s="84" t="s">
        <v>160</v>
      </c>
      <c r="I4" s="80"/>
    </row>
    <row r="5" spans="1:9" ht="15.75" customHeight="1">
      <c r="A5" s="290" t="s">
        <v>161</v>
      </c>
      <c r="B5" s="308"/>
      <c r="C5" s="309"/>
      <c r="D5" s="309"/>
      <c r="E5" s="309"/>
      <c r="F5" s="309"/>
      <c r="G5" s="310"/>
      <c r="H5" s="79" t="s">
        <v>162</v>
      </c>
      <c r="I5" s="85">
        <v>0.12</v>
      </c>
    </row>
    <row r="6" spans="1:9" ht="15.75" customHeight="1">
      <c r="A6" s="291"/>
      <c r="B6" s="311"/>
      <c r="C6" s="312"/>
      <c r="D6" s="312"/>
      <c r="E6" s="312"/>
      <c r="F6" s="312"/>
      <c r="G6" s="313"/>
      <c r="H6" s="84" t="s">
        <v>36</v>
      </c>
      <c r="I6" s="86"/>
    </row>
    <row r="7" spans="1:9" ht="27" customHeight="1">
      <c r="A7" s="290" t="s">
        <v>163</v>
      </c>
      <c r="B7" s="290" t="s">
        <v>164</v>
      </c>
      <c r="C7" s="292" t="s">
        <v>165</v>
      </c>
      <c r="D7" s="293"/>
      <c r="E7" s="292" t="s">
        <v>166</v>
      </c>
      <c r="F7" s="293"/>
      <c r="G7" s="277" t="s">
        <v>167</v>
      </c>
      <c r="H7" s="277" t="s">
        <v>168</v>
      </c>
      <c r="I7" s="277" t="s">
        <v>169</v>
      </c>
    </row>
    <row r="8" spans="1:9" ht="33" customHeight="1">
      <c r="A8" s="291"/>
      <c r="B8" s="291"/>
      <c r="C8" s="15" t="s">
        <v>170</v>
      </c>
      <c r="D8" s="15" t="s">
        <v>171</v>
      </c>
      <c r="E8" s="15" t="s">
        <v>172</v>
      </c>
      <c r="F8" s="15" t="s">
        <v>173</v>
      </c>
      <c r="G8" s="277"/>
      <c r="H8" s="277"/>
      <c r="I8" s="277"/>
    </row>
    <row r="9" spans="1:9" ht="21" customHeight="1">
      <c r="A9" s="93" t="s">
        <v>174</v>
      </c>
      <c r="B9" s="87"/>
      <c r="C9" s="87"/>
      <c r="D9" s="87"/>
      <c r="E9" s="87"/>
      <c r="F9" s="87"/>
      <c r="G9" s="88"/>
      <c r="H9" s="88"/>
      <c r="I9" s="89"/>
    </row>
    <row r="10" spans="1:9" ht="21" customHeight="1">
      <c r="A10" s="93" t="s">
        <v>174</v>
      </c>
      <c r="B10" s="87"/>
      <c r="C10" s="87"/>
      <c r="D10" s="87"/>
      <c r="E10" s="87"/>
      <c r="F10" s="87"/>
      <c r="G10" s="88"/>
      <c r="H10" s="88"/>
      <c r="I10" s="89"/>
    </row>
    <row r="11" spans="1:9" ht="21" customHeight="1">
      <c r="A11" s="93" t="s">
        <v>175</v>
      </c>
      <c r="B11" s="88"/>
      <c r="C11" s="88"/>
      <c r="D11" s="88"/>
      <c r="E11" s="88"/>
      <c r="F11" s="88"/>
      <c r="G11" s="88"/>
      <c r="H11" s="88"/>
      <c r="I11" s="89"/>
    </row>
    <row r="12" spans="1:9" ht="21" customHeight="1">
      <c r="A12" s="93" t="s">
        <v>175</v>
      </c>
      <c r="B12" s="88"/>
      <c r="C12" s="88"/>
      <c r="D12" s="88"/>
      <c r="E12" s="88"/>
      <c r="F12" s="88"/>
      <c r="G12" s="88"/>
      <c r="H12" s="88"/>
      <c r="I12" s="89"/>
    </row>
    <row r="13" spans="1:9" ht="21" customHeight="1">
      <c r="A13" s="93" t="s">
        <v>176</v>
      </c>
      <c r="B13" s="88"/>
      <c r="C13" s="88"/>
      <c r="D13" s="88"/>
      <c r="E13" s="88"/>
      <c r="F13" s="88"/>
      <c r="G13" s="88"/>
      <c r="H13" s="88"/>
      <c r="I13" s="89"/>
    </row>
    <row r="14" spans="1:9" ht="22.5" customHeight="1">
      <c r="A14" s="93" t="s">
        <v>176</v>
      </c>
      <c r="B14" s="88"/>
      <c r="C14" s="88"/>
      <c r="D14" s="88"/>
      <c r="E14" s="88"/>
      <c r="F14" s="88"/>
      <c r="G14" s="88"/>
      <c r="H14" s="88"/>
      <c r="I14" s="89"/>
    </row>
    <row r="15" spans="1:9" ht="21" customHeight="1">
      <c r="A15" s="93" t="s">
        <v>177</v>
      </c>
      <c r="B15" s="58"/>
      <c r="C15" s="278" t="s">
        <v>178</v>
      </c>
      <c r="D15" s="279"/>
      <c r="E15" s="279"/>
      <c r="F15" s="279"/>
      <c r="G15" s="279"/>
      <c r="H15" s="82"/>
      <c r="I15" s="83"/>
    </row>
    <row r="16" spans="1:9" ht="15" customHeight="1">
      <c r="A16" s="93" t="s">
        <v>179</v>
      </c>
      <c r="B16" s="58"/>
      <c r="C16" s="280" t="s">
        <v>180</v>
      </c>
      <c r="D16" s="281"/>
      <c r="E16" s="282">
        <f>B5</f>
        <v>0</v>
      </c>
      <c r="F16" s="283"/>
      <c r="G16" s="283"/>
      <c r="H16" s="283"/>
      <c r="I16" s="284"/>
    </row>
    <row r="17" spans="1:9" ht="13.5" customHeight="1">
      <c r="A17" s="93" t="s">
        <v>181</v>
      </c>
      <c r="B17" s="58"/>
      <c r="C17" s="54" t="s">
        <v>84</v>
      </c>
      <c r="D17" s="50" t="s">
        <v>152</v>
      </c>
      <c r="E17" s="285"/>
      <c r="F17" s="286"/>
      <c r="G17" s="286"/>
      <c r="H17" s="286"/>
      <c r="I17" s="287"/>
    </row>
    <row r="18" spans="1:9" ht="13.5" customHeight="1">
      <c r="A18" s="93" t="s">
        <v>20</v>
      </c>
      <c r="B18" s="58"/>
      <c r="C18" s="81"/>
      <c r="D18" s="47"/>
      <c r="E18" s="285"/>
      <c r="F18" s="286"/>
      <c r="G18" s="286"/>
      <c r="H18" s="286"/>
      <c r="I18" s="287"/>
    </row>
    <row r="19" spans="1:9" ht="16.5" customHeight="1">
      <c r="A19" s="276" t="s">
        <v>182</v>
      </c>
      <c r="B19" s="276"/>
      <c r="C19" s="276"/>
      <c r="D19" s="92" t="s">
        <v>183</v>
      </c>
      <c r="E19" s="92" t="s">
        <v>184</v>
      </c>
      <c r="F19" s="92" t="s">
        <v>185</v>
      </c>
      <c r="G19" s="288" t="s">
        <v>186</v>
      </c>
      <c r="H19" s="288"/>
      <c r="I19" s="289"/>
    </row>
    <row r="20" spans="1:9" ht="19.5" customHeight="1">
      <c r="A20" s="276" t="s">
        <v>187</v>
      </c>
      <c r="B20" s="276"/>
      <c r="C20" s="276"/>
      <c r="D20" s="92">
        <v>478</v>
      </c>
      <c r="E20" s="92">
        <v>476</v>
      </c>
      <c r="F20" s="92">
        <f>D20</f>
        <v>478</v>
      </c>
      <c r="G20" s="288"/>
      <c r="H20" s="288"/>
      <c r="I20" s="289"/>
    </row>
    <row r="21" spans="1:9" ht="19.5" customHeight="1">
      <c r="A21" s="276" t="s">
        <v>188</v>
      </c>
      <c r="B21" s="276"/>
      <c r="C21" s="276"/>
      <c r="D21" s="92">
        <v>35</v>
      </c>
      <c r="E21" s="92">
        <v>35</v>
      </c>
      <c r="F21" s="92">
        <f>D21</f>
        <v>35</v>
      </c>
      <c r="G21" s="288"/>
      <c r="H21" s="288"/>
      <c r="I21" s="289"/>
    </row>
    <row r="22" spans="1:9" ht="19.5" customHeight="1">
      <c r="A22" s="276" t="s">
        <v>189</v>
      </c>
      <c r="B22" s="276"/>
      <c r="C22" s="276"/>
      <c r="D22" s="92">
        <v>38</v>
      </c>
      <c r="E22" s="92">
        <v>38</v>
      </c>
      <c r="F22" s="92">
        <v>38</v>
      </c>
      <c r="G22" s="35"/>
      <c r="H22" s="35"/>
      <c r="I22" s="44"/>
    </row>
    <row r="23" spans="1:9" ht="19.5" customHeight="1">
      <c r="A23" s="276" t="s">
        <v>190</v>
      </c>
      <c r="B23" s="276"/>
      <c r="C23" s="276"/>
      <c r="D23" s="92">
        <v>475</v>
      </c>
      <c r="E23" s="92">
        <v>473</v>
      </c>
      <c r="F23" s="92">
        <f>D23</f>
        <v>475</v>
      </c>
      <c r="G23" s="49"/>
      <c r="H23" s="49"/>
      <c r="I23" s="50"/>
    </row>
    <row r="24" ht="19.5" customHeight="1"/>
  </sheetData>
  <sheetProtection/>
  <mergeCells count="24">
    <mergeCell ref="H7:H8"/>
    <mergeCell ref="A1:G1"/>
    <mergeCell ref="H1:I2"/>
    <mergeCell ref="A2:F2"/>
    <mergeCell ref="F3:G3"/>
    <mergeCell ref="E4:G4"/>
    <mergeCell ref="A5:A6"/>
    <mergeCell ref="B5:G6"/>
    <mergeCell ref="A22:C22"/>
    <mergeCell ref="A23:C23"/>
    <mergeCell ref="A19:C19"/>
    <mergeCell ref="G19:I19"/>
    <mergeCell ref="A20:C20"/>
    <mergeCell ref="G20:I21"/>
    <mergeCell ref="A21:C21"/>
    <mergeCell ref="I7:I8"/>
    <mergeCell ref="C15:G15"/>
    <mergeCell ref="C16:D16"/>
    <mergeCell ref="E16:I18"/>
    <mergeCell ref="A7:A8"/>
    <mergeCell ref="B7:B8"/>
    <mergeCell ref="C7:D7"/>
    <mergeCell ref="E7:F7"/>
    <mergeCell ref="G7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85">
      <selection activeCell="D31" sqref="D31:G3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13.140625" style="0" customWidth="1"/>
    <col min="4" max="4" width="14.00390625" style="0" customWidth="1"/>
    <col min="5" max="5" width="10.421875" style="0" customWidth="1"/>
    <col min="6" max="6" width="11.140625" style="0" customWidth="1"/>
    <col min="7" max="7" width="11.421875" style="0" customWidth="1"/>
    <col min="9" max="9" width="6.421875" style="0" customWidth="1"/>
    <col min="10" max="10" width="8.8515625" style="0" customWidth="1"/>
    <col min="11" max="11" width="13.140625" style="0" customWidth="1"/>
    <col min="12" max="12" width="10.8515625" style="0" customWidth="1"/>
    <col min="14" max="14" width="9.28125" style="0" customWidth="1"/>
  </cols>
  <sheetData>
    <row r="1" spans="1:25" ht="12.75">
      <c r="A1" s="254" t="s">
        <v>90</v>
      </c>
      <c r="B1" s="255"/>
      <c r="C1" s="255"/>
      <c r="D1" s="255"/>
      <c r="E1" s="255"/>
      <c r="F1" s="255"/>
      <c r="G1" s="322"/>
      <c r="I1" s="254" t="s">
        <v>90</v>
      </c>
      <c r="J1" s="255"/>
      <c r="K1" s="255"/>
      <c r="L1" s="255"/>
      <c r="M1" s="255"/>
      <c r="N1" s="255"/>
      <c r="O1" s="322"/>
      <c r="Q1" s="254" t="s">
        <v>95</v>
      </c>
      <c r="R1" s="255"/>
      <c r="S1" s="255"/>
      <c r="T1" s="255"/>
      <c r="U1" s="255"/>
      <c r="V1" s="255"/>
      <c r="W1" s="255"/>
      <c r="X1" s="255"/>
      <c r="Y1" s="322"/>
    </row>
    <row r="2" spans="1:25" ht="12.75">
      <c r="A2" s="323" t="s">
        <v>96</v>
      </c>
      <c r="B2" s="324"/>
      <c r="C2" s="324"/>
      <c r="D2" s="324"/>
      <c r="E2" s="324"/>
      <c r="F2" s="324"/>
      <c r="G2" s="325"/>
      <c r="I2" s="323" t="s">
        <v>96</v>
      </c>
      <c r="J2" s="324"/>
      <c r="K2" s="324"/>
      <c r="L2" s="324"/>
      <c r="M2" s="324"/>
      <c r="N2" s="324"/>
      <c r="O2" s="325"/>
      <c r="Q2" s="323" t="s">
        <v>96</v>
      </c>
      <c r="R2" s="324"/>
      <c r="S2" s="324"/>
      <c r="T2" s="324"/>
      <c r="U2" s="324"/>
      <c r="V2" s="324"/>
      <c r="W2" s="324"/>
      <c r="X2" s="324"/>
      <c r="Y2" s="325"/>
    </row>
    <row r="3" spans="1:25" ht="12.75">
      <c r="A3" s="315" t="s">
        <v>97</v>
      </c>
      <c r="B3" s="316"/>
      <c r="C3" s="316"/>
      <c r="D3" s="316"/>
      <c r="E3" s="316"/>
      <c r="F3" s="316"/>
      <c r="G3" s="317"/>
      <c r="I3" s="315" t="s">
        <v>97</v>
      </c>
      <c r="J3" s="316"/>
      <c r="K3" s="316"/>
      <c r="L3" s="316"/>
      <c r="M3" s="316"/>
      <c r="N3" s="316"/>
      <c r="O3" s="317"/>
      <c r="Q3" s="315" t="s">
        <v>97</v>
      </c>
      <c r="R3" s="316"/>
      <c r="S3" s="316"/>
      <c r="T3" s="316"/>
      <c r="U3" s="316"/>
      <c r="V3" s="316"/>
      <c r="W3" s="316"/>
      <c r="X3" s="316"/>
      <c r="Y3" s="317"/>
    </row>
    <row r="4" spans="1:25" ht="12.75">
      <c r="A4" s="323" t="s">
        <v>98</v>
      </c>
      <c r="B4" s="324"/>
      <c r="C4" s="324"/>
      <c r="D4" s="324"/>
      <c r="E4" s="324"/>
      <c r="F4" s="324"/>
      <c r="G4" s="325"/>
      <c r="I4" s="323" t="s">
        <v>98</v>
      </c>
      <c r="J4" s="324"/>
      <c r="K4" s="324"/>
      <c r="L4" s="324"/>
      <c r="M4" s="324"/>
      <c r="N4" s="324"/>
      <c r="O4" s="325"/>
      <c r="Q4" s="323" t="s">
        <v>98</v>
      </c>
      <c r="R4" s="324"/>
      <c r="S4" s="324"/>
      <c r="T4" s="324"/>
      <c r="U4" s="324"/>
      <c r="V4" s="324"/>
      <c r="W4" s="324"/>
      <c r="X4" s="324"/>
      <c r="Y4" s="325"/>
    </row>
    <row r="5" spans="1:25" ht="12.75">
      <c r="A5" s="315" t="s">
        <v>99</v>
      </c>
      <c r="B5" s="316"/>
      <c r="C5" s="316"/>
      <c r="D5" s="316"/>
      <c r="E5" s="316"/>
      <c r="F5" s="316"/>
      <c r="G5" s="317"/>
      <c r="I5" s="315" t="s">
        <v>99</v>
      </c>
      <c r="J5" s="316"/>
      <c r="K5" s="316"/>
      <c r="L5" s="316"/>
      <c r="M5" s="316"/>
      <c r="N5" s="316"/>
      <c r="O5" s="317"/>
      <c r="Q5" s="315" t="s">
        <v>99</v>
      </c>
      <c r="R5" s="316"/>
      <c r="S5" s="316"/>
      <c r="T5" s="316"/>
      <c r="U5" s="316"/>
      <c r="V5" s="316"/>
      <c r="W5" s="316"/>
      <c r="X5" s="316"/>
      <c r="Y5" s="317"/>
    </row>
    <row r="6" spans="1:25" ht="16.5" customHeight="1">
      <c r="A6" s="24" t="s">
        <v>191</v>
      </c>
      <c r="B6" s="9"/>
      <c r="C6" s="9"/>
      <c r="D6" s="9"/>
      <c r="E6" s="9"/>
      <c r="F6" s="95" t="s">
        <v>789</v>
      </c>
      <c r="G6" s="13"/>
      <c r="I6" s="21" t="s">
        <v>91</v>
      </c>
      <c r="J6" s="9"/>
      <c r="K6" s="9"/>
      <c r="L6" s="9"/>
      <c r="M6" s="9"/>
      <c r="N6" s="9"/>
      <c r="O6" s="13"/>
      <c r="Q6" s="326" t="s">
        <v>35</v>
      </c>
      <c r="R6" s="327"/>
      <c r="S6" s="327"/>
      <c r="T6" s="327"/>
      <c r="U6" s="327"/>
      <c r="V6" s="327"/>
      <c r="W6" s="327"/>
      <c r="X6" s="327"/>
      <c r="Y6" s="13"/>
    </row>
    <row r="7" spans="1:25" ht="9.75" customHeight="1">
      <c r="A7" s="24"/>
      <c r="B7" s="9"/>
      <c r="C7" s="9"/>
      <c r="D7" s="9"/>
      <c r="E7" s="9"/>
      <c r="F7" s="9"/>
      <c r="G7" s="13"/>
      <c r="I7" s="24"/>
      <c r="J7" s="9"/>
      <c r="K7" s="9"/>
      <c r="L7" s="9"/>
      <c r="M7" s="9"/>
      <c r="N7" s="9"/>
      <c r="O7" s="13"/>
      <c r="Q7" s="71" t="s">
        <v>38</v>
      </c>
      <c r="R7" s="72" t="s">
        <v>130</v>
      </c>
      <c r="S7" s="19"/>
      <c r="T7" s="9"/>
      <c r="U7" s="9"/>
      <c r="V7" s="73" t="s">
        <v>36</v>
      </c>
      <c r="W7" s="74">
        <v>40210</v>
      </c>
      <c r="X7" s="72"/>
      <c r="Y7" s="19"/>
    </row>
    <row r="8" spans="1:25" ht="23.25" customHeight="1">
      <c r="A8" s="292" t="s">
        <v>37</v>
      </c>
      <c r="B8" s="321"/>
      <c r="C8" s="293"/>
      <c r="D8" s="318" t="s">
        <v>48</v>
      </c>
      <c r="E8" s="319"/>
      <c r="F8" s="319"/>
      <c r="G8" s="320"/>
      <c r="I8" s="292" t="s">
        <v>37</v>
      </c>
      <c r="J8" s="321"/>
      <c r="K8" s="293"/>
      <c r="L8" s="318" t="s">
        <v>128</v>
      </c>
      <c r="M8" s="319"/>
      <c r="N8" s="319"/>
      <c r="O8" s="320"/>
      <c r="Q8" s="24" t="s">
        <v>37</v>
      </c>
      <c r="R8" s="9"/>
      <c r="S8" s="9"/>
      <c r="T8" s="328" t="s">
        <v>128</v>
      </c>
      <c r="U8" s="314"/>
      <c r="V8" s="314"/>
      <c r="W8" s="314"/>
      <c r="X8" s="314"/>
      <c r="Y8" s="329"/>
    </row>
    <row r="9" spans="1:25" ht="22.5" customHeight="1">
      <c r="A9" s="41" t="s">
        <v>38</v>
      </c>
      <c r="B9" s="314" t="s">
        <v>27</v>
      </c>
      <c r="C9" s="314"/>
      <c r="D9" s="27"/>
      <c r="E9" s="27"/>
      <c r="F9" s="27"/>
      <c r="G9" s="28" t="s">
        <v>30</v>
      </c>
      <c r="I9" s="71" t="s">
        <v>38</v>
      </c>
      <c r="J9" s="72" t="s">
        <v>130</v>
      </c>
      <c r="K9" s="72"/>
      <c r="L9" s="72"/>
      <c r="M9" s="72"/>
      <c r="N9" s="72"/>
      <c r="O9" s="19" t="s">
        <v>129</v>
      </c>
      <c r="Q9" s="15" t="s">
        <v>39</v>
      </c>
      <c r="R9" s="15" t="s">
        <v>40</v>
      </c>
      <c r="S9" s="15" t="s">
        <v>46</v>
      </c>
      <c r="T9" s="15" t="s">
        <v>41</v>
      </c>
      <c r="U9" s="15" t="s">
        <v>42</v>
      </c>
      <c r="V9" s="15" t="s">
        <v>136</v>
      </c>
      <c r="W9" s="15" t="s">
        <v>43</v>
      </c>
      <c r="X9" s="15" t="s">
        <v>44</v>
      </c>
      <c r="Y9" s="15" t="s">
        <v>45</v>
      </c>
    </row>
    <row r="10" spans="1:25" ht="33.75">
      <c r="A10" s="15" t="s">
        <v>39</v>
      </c>
      <c r="B10" s="15" t="s">
        <v>40</v>
      </c>
      <c r="C10" s="15" t="s">
        <v>46</v>
      </c>
      <c r="D10" s="15" t="s">
        <v>41</v>
      </c>
      <c r="E10" s="15" t="s">
        <v>92</v>
      </c>
      <c r="F10" s="15" t="s">
        <v>93</v>
      </c>
      <c r="G10" s="15" t="s">
        <v>45</v>
      </c>
      <c r="I10" s="15" t="s">
        <v>39</v>
      </c>
      <c r="J10" s="15" t="s">
        <v>40</v>
      </c>
      <c r="K10" s="15" t="s">
        <v>46</v>
      </c>
      <c r="L10" s="15" t="s">
        <v>41</v>
      </c>
      <c r="M10" s="15" t="s">
        <v>92</v>
      </c>
      <c r="N10" s="15" t="s">
        <v>93</v>
      </c>
      <c r="O10" s="15" t="s">
        <v>45</v>
      </c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2.5" customHeight="1">
      <c r="A11" s="175">
        <v>1</v>
      </c>
      <c r="B11" s="138">
        <v>3538</v>
      </c>
      <c r="C11" s="138" t="s">
        <v>750</v>
      </c>
      <c r="D11" s="138" t="s">
        <v>751</v>
      </c>
      <c r="E11" s="176" t="s">
        <v>805</v>
      </c>
      <c r="F11" s="138" t="s">
        <v>714</v>
      </c>
      <c r="G11" s="177"/>
      <c r="I11" s="17"/>
      <c r="J11" s="17"/>
      <c r="K11" s="17"/>
      <c r="L11" s="17"/>
      <c r="M11" s="75"/>
      <c r="N11" s="17"/>
      <c r="O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2.5" customHeight="1">
      <c r="A12" s="178">
        <v>2</v>
      </c>
      <c r="B12" s="139">
        <v>3400</v>
      </c>
      <c r="C12" s="139" t="s">
        <v>464</v>
      </c>
      <c r="D12" s="139" t="s">
        <v>577</v>
      </c>
      <c r="E12" s="139" t="s">
        <v>699</v>
      </c>
      <c r="F12" s="138" t="s">
        <v>714</v>
      </c>
      <c r="G12" s="179"/>
      <c r="I12" s="17"/>
      <c r="J12" s="17"/>
      <c r="K12" s="17"/>
      <c r="L12" s="17"/>
      <c r="M12" s="17"/>
      <c r="N12" s="17"/>
      <c r="O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2.5" customHeight="1">
      <c r="A13" s="178">
        <v>3</v>
      </c>
      <c r="B13" s="139">
        <v>2578</v>
      </c>
      <c r="C13" s="139" t="s">
        <v>815</v>
      </c>
      <c r="D13" s="139" t="s">
        <v>864</v>
      </c>
      <c r="E13" s="139" t="s">
        <v>867</v>
      </c>
      <c r="F13" s="138" t="s">
        <v>714</v>
      </c>
      <c r="G13" s="179"/>
      <c r="I13" s="17"/>
      <c r="J13" s="17"/>
      <c r="K13" s="17"/>
      <c r="L13" s="17"/>
      <c r="M13" s="17"/>
      <c r="N13" s="17"/>
      <c r="O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2.5" customHeight="1">
      <c r="A14" s="178">
        <v>4</v>
      </c>
      <c r="B14" s="139">
        <v>2300</v>
      </c>
      <c r="C14" s="139" t="s">
        <v>865</v>
      </c>
      <c r="D14" s="139" t="s">
        <v>866</v>
      </c>
      <c r="E14" s="139" t="s">
        <v>868</v>
      </c>
      <c r="F14" s="138" t="s">
        <v>714</v>
      </c>
      <c r="G14" s="179"/>
      <c r="I14" s="17"/>
      <c r="J14" s="17"/>
      <c r="K14" s="17"/>
      <c r="L14" s="17"/>
      <c r="M14" s="17"/>
      <c r="N14" s="17"/>
      <c r="O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2.5" customHeight="1">
      <c r="A15" s="175">
        <v>5</v>
      </c>
      <c r="B15" s="139">
        <v>3216</v>
      </c>
      <c r="C15" s="139" t="s">
        <v>869</v>
      </c>
      <c r="D15" s="139" t="s">
        <v>870</v>
      </c>
      <c r="E15" s="139" t="s">
        <v>867</v>
      </c>
      <c r="F15" s="138" t="s">
        <v>714</v>
      </c>
      <c r="G15" s="179"/>
      <c r="I15" s="17"/>
      <c r="J15" s="17"/>
      <c r="K15" s="17"/>
      <c r="L15" s="17"/>
      <c r="M15" s="17"/>
      <c r="N15" s="17"/>
      <c r="O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2.5" customHeight="1">
      <c r="A16" s="178">
        <v>6</v>
      </c>
      <c r="B16" s="139">
        <v>3088</v>
      </c>
      <c r="C16" s="139" t="s">
        <v>624</v>
      </c>
      <c r="D16" s="139" t="s">
        <v>871</v>
      </c>
      <c r="E16" s="139" t="s">
        <v>872</v>
      </c>
      <c r="F16" s="138" t="s">
        <v>714</v>
      </c>
      <c r="G16" s="179"/>
      <c r="I16" s="17"/>
      <c r="J16" s="17"/>
      <c r="K16" s="17"/>
      <c r="L16" s="17"/>
      <c r="M16" s="17"/>
      <c r="N16" s="17"/>
      <c r="O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2.5" customHeight="1">
      <c r="A17" s="178">
        <v>7</v>
      </c>
      <c r="B17" s="139">
        <v>2003</v>
      </c>
      <c r="C17" s="139" t="s">
        <v>873</v>
      </c>
      <c r="D17" s="139" t="s">
        <v>874</v>
      </c>
      <c r="E17" s="139" t="s">
        <v>875</v>
      </c>
      <c r="F17" s="138" t="s">
        <v>714</v>
      </c>
      <c r="G17" s="179"/>
      <c r="I17" s="17"/>
      <c r="J17" s="17"/>
      <c r="K17" s="17"/>
      <c r="L17" s="17"/>
      <c r="M17" s="17"/>
      <c r="N17" s="17"/>
      <c r="O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15" ht="22.5" customHeight="1">
      <c r="A18" s="178">
        <v>8</v>
      </c>
      <c r="B18" s="180">
        <v>3449</v>
      </c>
      <c r="C18" s="180" t="s">
        <v>631</v>
      </c>
      <c r="D18" s="180" t="s">
        <v>467</v>
      </c>
      <c r="E18" s="180" t="s">
        <v>876</v>
      </c>
      <c r="F18" s="138" t="s">
        <v>714</v>
      </c>
      <c r="G18" s="181"/>
      <c r="I18" s="17"/>
      <c r="J18" s="17"/>
      <c r="K18" s="17"/>
      <c r="L18" s="17"/>
      <c r="M18" s="17"/>
      <c r="N18" s="17"/>
      <c r="O18" s="17"/>
    </row>
    <row r="19" ht="12.75">
      <c r="A19" s="175"/>
    </row>
    <row r="21" spans="5:13" ht="12.75">
      <c r="E21" t="s">
        <v>94</v>
      </c>
      <c r="M21" t="s">
        <v>94</v>
      </c>
    </row>
    <row r="24" spans="1:7" ht="12.75">
      <c r="A24" s="254" t="s">
        <v>90</v>
      </c>
      <c r="B24" s="255"/>
      <c r="C24" s="255"/>
      <c r="D24" s="255"/>
      <c r="E24" s="255"/>
      <c r="F24" s="255"/>
      <c r="G24" s="322"/>
    </row>
    <row r="25" spans="1:7" ht="12.75">
      <c r="A25" s="323" t="s">
        <v>96</v>
      </c>
      <c r="B25" s="324"/>
      <c r="C25" s="324"/>
      <c r="D25" s="324"/>
      <c r="E25" s="324"/>
      <c r="F25" s="324"/>
      <c r="G25" s="325"/>
    </row>
    <row r="26" spans="1:7" ht="12.75">
      <c r="A26" s="315" t="s">
        <v>97</v>
      </c>
      <c r="B26" s="316"/>
      <c r="C26" s="316"/>
      <c r="D26" s="316"/>
      <c r="E26" s="316"/>
      <c r="F26" s="316"/>
      <c r="G26" s="317"/>
    </row>
    <row r="27" spans="1:7" ht="12.75">
      <c r="A27" s="323" t="s">
        <v>98</v>
      </c>
      <c r="B27" s="324"/>
      <c r="C27" s="324"/>
      <c r="D27" s="324"/>
      <c r="E27" s="324"/>
      <c r="F27" s="324"/>
      <c r="G27" s="325"/>
    </row>
    <row r="28" spans="1:7" ht="12.75">
      <c r="A28" s="315" t="s">
        <v>99</v>
      </c>
      <c r="B28" s="316"/>
      <c r="C28" s="316"/>
      <c r="D28" s="316"/>
      <c r="E28" s="316"/>
      <c r="F28" s="316"/>
      <c r="G28" s="317"/>
    </row>
    <row r="29" spans="1:7" ht="12.75">
      <c r="A29" s="24" t="s">
        <v>191</v>
      </c>
      <c r="B29" s="9"/>
      <c r="C29" s="9"/>
      <c r="D29" s="9"/>
      <c r="E29" s="9"/>
      <c r="F29" s="95" t="s">
        <v>789</v>
      </c>
      <c r="G29" s="13"/>
    </row>
    <row r="30" spans="1:7" ht="12.75">
      <c r="A30" s="24"/>
      <c r="B30" s="9"/>
      <c r="C30" s="9"/>
      <c r="D30" s="9"/>
      <c r="E30" s="9"/>
      <c r="F30" s="9"/>
      <c r="G30" s="13"/>
    </row>
    <row r="31" spans="1:7" ht="12.75">
      <c r="A31" s="292" t="s">
        <v>37</v>
      </c>
      <c r="B31" s="321"/>
      <c r="C31" s="293"/>
      <c r="D31" s="318"/>
      <c r="E31" s="319"/>
      <c r="F31" s="319"/>
      <c r="G31" s="320"/>
    </row>
    <row r="32" spans="1:7" ht="12.75">
      <c r="A32" s="41" t="s">
        <v>38</v>
      </c>
      <c r="B32" s="314" t="s">
        <v>27</v>
      </c>
      <c r="C32" s="314"/>
      <c r="D32" s="27"/>
      <c r="E32" s="27"/>
      <c r="F32" s="27"/>
      <c r="G32" s="28" t="s">
        <v>30</v>
      </c>
    </row>
    <row r="33" spans="1:7" ht="33.75">
      <c r="A33" s="15" t="s">
        <v>39</v>
      </c>
      <c r="B33" s="15" t="s">
        <v>40</v>
      </c>
      <c r="C33" s="15" t="s">
        <v>46</v>
      </c>
      <c r="D33" s="15" t="s">
        <v>41</v>
      </c>
      <c r="E33" s="15" t="s">
        <v>92</v>
      </c>
      <c r="F33" s="15" t="s">
        <v>93</v>
      </c>
      <c r="G33" s="15" t="s">
        <v>45</v>
      </c>
    </row>
    <row r="34" spans="1:7" ht="12.75">
      <c r="A34" s="175">
        <v>1</v>
      </c>
      <c r="B34" s="138">
        <v>2869</v>
      </c>
      <c r="C34" s="138" t="s">
        <v>790</v>
      </c>
      <c r="D34" s="138" t="s">
        <v>494</v>
      </c>
      <c r="E34" s="176" t="s">
        <v>713</v>
      </c>
      <c r="F34" s="138" t="s">
        <v>714</v>
      </c>
      <c r="G34" s="177"/>
    </row>
    <row r="35" spans="1:7" ht="12.75">
      <c r="A35" s="178">
        <v>2</v>
      </c>
      <c r="B35" s="139">
        <v>2617</v>
      </c>
      <c r="C35" s="139" t="s">
        <v>309</v>
      </c>
      <c r="D35" s="139" t="s">
        <v>791</v>
      </c>
      <c r="E35" s="139" t="s">
        <v>792</v>
      </c>
      <c r="F35" s="138" t="s">
        <v>714</v>
      </c>
      <c r="G35" s="179"/>
    </row>
    <row r="36" spans="1:7" ht="12.75">
      <c r="A36" s="178">
        <v>3</v>
      </c>
      <c r="B36" s="139">
        <v>2918</v>
      </c>
      <c r="C36" s="139" t="s">
        <v>711</v>
      </c>
      <c r="D36" s="139" t="s">
        <v>703</v>
      </c>
      <c r="E36" s="139" t="s">
        <v>704</v>
      </c>
      <c r="F36" s="138" t="s">
        <v>714</v>
      </c>
      <c r="G36" s="179"/>
    </row>
    <row r="37" spans="1:7" ht="12.75">
      <c r="A37" s="178">
        <v>4</v>
      </c>
      <c r="B37" s="139">
        <v>2876</v>
      </c>
      <c r="C37" s="139" t="s">
        <v>793</v>
      </c>
      <c r="D37" s="139" t="s">
        <v>794</v>
      </c>
      <c r="E37" s="139" t="s">
        <v>745</v>
      </c>
      <c r="F37" s="138" t="s">
        <v>714</v>
      </c>
      <c r="G37" s="179"/>
    </row>
    <row r="38" spans="1:7" ht="12.75">
      <c r="A38" s="175">
        <v>5</v>
      </c>
      <c r="B38" s="139">
        <v>3429</v>
      </c>
      <c r="C38" s="139" t="s">
        <v>795</v>
      </c>
      <c r="D38" s="139" t="s">
        <v>796</v>
      </c>
      <c r="E38" s="139" t="s">
        <v>720</v>
      </c>
      <c r="F38" s="138" t="s">
        <v>714</v>
      </c>
      <c r="G38" s="179"/>
    </row>
    <row r="39" spans="1:7" ht="12.75">
      <c r="A39" s="178">
        <v>6</v>
      </c>
      <c r="B39" s="139">
        <v>3509</v>
      </c>
      <c r="C39" s="139" t="s">
        <v>631</v>
      </c>
      <c r="D39" s="139" t="s">
        <v>632</v>
      </c>
      <c r="E39" s="139" t="s">
        <v>797</v>
      </c>
      <c r="F39" s="138" t="s">
        <v>714</v>
      </c>
      <c r="G39" s="179"/>
    </row>
    <row r="40" spans="1:7" ht="12.75">
      <c r="A40" s="178">
        <v>7</v>
      </c>
      <c r="B40" s="139">
        <v>3177</v>
      </c>
      <c r="C40" s="139" t="s">
        <v>620</v>
      </c>
      <c r="D40" s="139" t="s">
        <v>801</v>
      </c>
      <c r="E40" s="139" t="s">
        <v>798</v>
      </c>
      <c r="F40" s="138" t="s">
        <v>714</v>
      </c>
      <c r="G40" s="179"/>
    </row>
    <row r="41" spans="1:7" ht="12.75">
      <c r="A41" s="178">
        <v>8</v>
      </c>
      <c r="B41" s="180">
        <v>2820</v>
      </c>
      <c r="C41" s="180" t="s">
        <v>679</v>
      </c>
      <c r="D41" s="180" t="s">
        <v>799</v>
      </c>
      <c r="E41" s="180" t="s">
        <v>800</v>
      </c>
      <c r="F41" s="138" t="s">
        <v>714</v>
      </c>
      <c r="G41" s="181"/>
    </row>
    <row r="42" ht="12.75">
      <c r="A42" s="175"/>
    </row>
    <row r="44" ht="12.75">
      <c r="E44" t="s">
        <v>94</v>
      </c>
    </row>
    <row r="58" spans="1:7" ht="12.75">
      <c r="A58" s="254" t="s">
        <v>90</v>
      </c>
      <c r="B58" s="255"/>
      <c r="C58" s="255"/>
      <c r="D58" s="255"/>
      <c r="E58" s="255"/>
      <c r="F58" s="255"/>
      <c r="G58" s="322"/>
    </row>
    <row r="59" spans="1:7" ht="12.75">
      <c r="A59" s="323" t="s">
        <v>96</v>
      </c>
      <c r="B59" s="324"/>
      <c r="C59" s="324"/>
      <c r="D59" s="324"/>
      <c r="E59" s="324"/>
      <c r="F59" s="324"/>
      <c r="G59" s="325"/>
    </row>
    <row r="60" spans="1:7" ht="12.75">
      <c r="A60" s="315" t="s">
        <v>97</v>
      </c>
      <c r="B60" s="316"/>
      <c r="C60" s="316"/>
      <c r="D60" s="316"/>
      <c r="E60" s="316"/>
      <c r="F60" s="316"/>
      <c r="G60" s="317"/>
    </row>
    <row r="61" spans="1:7" ht="12.75">
      <c r="A61" s="323" t="s">
        <v>98</v>
      </c>
      <c r="B61" s="324"/>
      <c r="C61" s="324"/>
      <c r="D61" s="324"/>
      <c r="E61" s="324"/>
      <c r="F61" s="324"/>
      <c r="G61" s="325"/>
    </row>
    <row r="62" spans="1:7" ht="12.75">
      <c r="A62" s="315" t="s">
        <v>99</v>
      </c>
      <c r="B62" s="316"/>
      <c r="C62" s="316"/>
      <c r="D62" s="316"/>
      <c r="E62" s="316"/>
      <c r="F62" s="316"/>
      <c r="G62" s="317"/>
    </row>
    <row r="63" spans="1:7" ht="12.75">
      <c r="A63" s="24" t="s">
        <v>191</v>
      </c>
      <c r="B63" s="9"/>
      <c r="C63" s="9"/>
      <c r="D63" s="9"/>
      <c r="E63" s="9"/>
      <c r="F63" s="95" t="s">
        <v>696</v>
      </c>
      <c r="G63" s="13"/>
    </row>
    <row r="64" spans="1:7" ht="12.75">
      <c r="A64" s="24"/>
      <c r="B64" s="9"/>
      <c r="C64" s="9"/>
      <c r="D64" s="9"/>
      <c r="E64" s="9"/>
      <c r="F64" s="9"/>
      <c r="G64" s="13"/>
    </row>
    <row r="65" spans="1:7" ht="12.75">
      <c r="A65" s="292" t="s">
        <v>37</v>
      </c>
      <c r="B65" s="321"/>
      <c r="C65" s="293"/>
      <c r="D65" s="318" t="s">
        <v>48</v>
      </c>
      <c r="E65" s="319"/>
      <c r="F65" s="319"/>
      <c r="G65" s="320"/>
    </row>
    <row r="66" spans="1:7" ht="12.75">
      <c r="A66" s="41" t="s">
        <v>38</v>
      </c>
      <c r="B66" s="314" t="s">
        <v>27</v>
      </c>
      <c r="C66" s="314"/>
      <c r="D66" s="27"/>
      <c r="E66" s="27"/>
      <c r="F66" s="27"/>
      <c r="G66" s="28" t="s">
        <v>30</v>
      </c>
    </row>
    <row r="67" spans="1:7" ht="33.75">
      <c r="A67" s="15" t="s">
        <v>39</v>
      </c>
      <c r="B67" s="15" t="s">
        <v>40</v>
      </c>
      <c r="C67" s="15" t="s">
        <v>46</v>
      </c>
      <c r="D67" s="15" t="s">
        <v>41</v>
      </c>
      <c r="E67" s="15" t="s">
        <v>92</v>
      </c>
      <c r="F67" s="15" t="s">
        <v>93</v>
      </c>
      <c r="G67" s="15" t="s">
        <v>45</v>
      </c>
    </row>
    <row r="68" spans="1:7" ht="12.75">
      <c r="A68" s="175">
        <v>1</v>
      </c>
      <c r="B68" s="138">
        <v>2707</v>
      </c>
      <c r="C68" s="138" t="s">
        <v>698</v>
      </c>
      <c r="D68" s="138" t="s">
        <v>709</v>
      </c>
      <c r="E68" s="176" t="s">
        <v>699</v>
      </c>
      <c r="F68" s="138" t="s">
        <v>714</v>
      </c>
      <c r="G68" s="177"/>
    </row>
    <row r="69" spans="1:7" ht="12.75">
      <c r="A69" s="178">
        <v>2</v>
      </c>
      <c r="B69" s="139">
        <v>3300</v>
      </c>
      <c r="C69" s="139" t="s">
        <v>416</v>
      </c>
      <c r="D69" s="139" t="s">
        <v>710</v>
      </c>
      <c r="E69" s="139" t="s">
        <v>700</v>
      </c>
      <c r="F69" s="138" t="s">
        <v>714</v>
      </c>
      <c r="G69" s="179"/>
    </row>
    <row r="70" spans="1:7" ht="12.75">
      <c r="A70" s="178">
        <v>3</v>
      </c>
      <c r="B70" s="139">
        <v>2346</v>
      </c>
      <c r="C70" s="139" t="s">
        <v>532</v>
      </c>
      <c r="D70" s="139" t="s">
        <v>701</v>
      </c>
      <c r="E70" s="139" t="s">
        <v>677</v>
      </c>
      <c r="F70" s="138" t="s">
        <v>714</v>
      </c>
      <c r="G70" s="179"/>
    </row>
    <row r="71" spans="1:7" ht="12.75">
      <c r="A71" s="178">
        <v>4</v>
      </c>
      <c r="B71" s="139">
        <v>3377</v>
      </c>
      <c r="C71" s="139" t="s">
        <v>273</v>
      </c>
      <c r="D71" s="139" t="s">
        <v>702</v>
      </c>
      <c r="E71" s="139" t="s">
        <v>622</v>
      </c>
      <c r="F71" s="138" t="s">
        <v>714</v>
      </c>
      <c r="G71" s="179"/>
    </row>
    <row r="72" spans="1:7" ht="12.75">
      <c r="A72" s="175">
        <v>5</v>
      </c>
      <c r="B72" s="139">
        <v>2918</v>
      </c>
      <c r="C72" s="139" t="s">
        <v>711</v>
      </c>
      <c r="D72" s="139" t="s">
        <v>703</v>
      </c>
      <c r="E72" s="139" t="s">
        <v>704</v>
      </c>
      <c r="F72" s="138" t="s">
        <v>714</v>
      </c>
      <c r="G72" s="179"/>
    </row>
    <row r="73" spans="1:7" ht="12.75">
      <c r="A73" s="178">
        <v>6</v>
      </c>
      <c r="B73" s="139">
        <v>3484</v>
      </c>
      <c r="C73" s="139" t="s">
        <v>666</v>
      </c>
      <c r="D73" s="139" t="s">
        <v>705</v>
      </c>
      <c r="E73" s="139" t="s">
        <v>706</v>
      </c>
      <c r="F73" s="138" t="s">
        <v>714</v>
      </c>
      <c r="G73" s="179"/>
    </row>
    <row r="74" spans="1:7" ht="12.75">
      <c r="A74" s="178">
        <v>7</v>
      </c>
      <c r="B74" s="139">
        <v>2448</v>
      </c>
      <c r="C74" s="139" t="s">
        <v>707</v>
      </c>
      <c r="D74" s="139" t="s">
        <v>708</v>
      </c>
      <c r="E74" s="139" t="s">
        <v>352</v>
      </c>
      <c r="F74" s="138" t="s">
        <v>714</v>
      </c>
      <c r="G74" s="179"/>
    </row>
    <row r="75" spans="1:7" ht="12.75">
      <c r="A75" s="178">
        <v>8</v>
      </c>
      <c r="B75" s="180">
        <v>2719</v>
      </c>
      <c r="C75" s="180" t="s">
        <v>416</v>
      </c>
      <c r="D75" s="180" t="s">
        <v>712</v>
      </c>
      <c r="E75" s="180" t="s">
        <v>713</v>
      </c>
      <c r="F75" s="138" t="s">
        <v>714</v>
      </c>
      <c r="G75" s="181"/>
    </row>
    <row r="76" ht="12.75">
      <c r="A76" s="175"/>
    </row>
    <row r="78" ht="12.75">
      <c r="E78" t="s">
        <v>94</v>
      </c>
    </row>
    <row r="101" spans="1:7" ht="12.75">
      <c r="A101" s="24" t="s">
        <v>191</v>
      </c>
      <c r="B101" s="9"/>
      <c r="C101" s="9"/>
      <c r="D101" s="9"/>
      <c r="E101" s="9"/>
      <c r="F101" s="95" t="s">
        <v>420</v>
      </c>
      <c r="G101" s="13"/>
    </row>
    <row r="102" spans="1:7" ht="12.75">
      <c r="A102" s="24"/>
      <c r="B102" s="9"/>
      <c r="C102" s="9"/>
      <c r="D102" s="9"/>
      <c r="E102" s="9"/>
      <c r="F102" s="9"/>
      <c r="G102" s="13"/>
    </row>
    <row r="103" spans="1:7" ht="38.25" customHeight="1">
      <c r="A103" s="292" t="s">
        <v>37</v>
      </c>
      <c r="B103" s="321"/>
      <c r="C103" s="293"/>
      <c r="D103" s="318" t="s">
        <v>48</v>
      </c>
      <c r="E103" s="319"/>
      <c r="F103" s="319"/>
      <c r="G103" s="320"/>
    </row>
    <row r="104" spans="1:7" ht="12.75">
      <c r="A104" s="41" t="s">
        <v>38</v>
      </c>
      <c r="B104" s="314" t="s">
        <v>27</v>
      </c>
      <c r="C104" s="314"/>
      <c r="D104" s="27"/>
      <c r="E104" s="27"/>
      <c r="F104" s="27"/>
      <c r="G104" s="28" t="s">
        <v>30</v>
      </c>
    </row>
    <row r="105" spans="1:7" ht="33.75">
      <c r="A105" s="15" t="s">
        <v>39</v>
      </c>
      <c r="B105" s="15" t="s">
        <v>40</v>
      </c>
      <c r="C105" s="15" t="s">
        <v>46</v>
      </c>
      <c r="D105" s="15" t="s">
        <v>41</v>
      </c>
      <c r="E105" s="15" t="s">
        <v>92</v>
      </c>
      <c r="F105" s="15" t="s">
        <v>93</v>
      </c>
      <c r="G105" s="15" t="s">
        <v>45</v>
      </c>
    </row>
    <row r="106" spans="1:7" ht="12.75">
      <c r="A106" s="175">
        <v>1</v>
      </c>
      <c r="B106" s="138">
        <v>2901</v>
      </c>
      <c r="C106" s="138" t="s">
        <v>416</v>
      </c>
      <c r="D106" s="138" t="s">
        <v>417</v>
      </c>
      <c r="E106" s="176" t="s">
        <v>418</v>
      </c>
      <c r="F106" s="138" t="s">
        <v>135</v>
      </c>
      <c r="G106" s="177"/>
    </row>
    <row r="107" spans="1:7" ht="12.75">
      <c r="A107" s="178">
        <v>2</v>
      </c>
      <c r="B107" s="139">
        <v>2939</v>
      </c>
      <c r="C107" s="139" t="s">
        <v>377</v>
      </c>
      <c r="D107" s="139" t="s">
        <v>419</v>
      </c>
      <c r="E107" s="139" t="s">
        <v>415</v>
      </c>
      <c r="F107" s="139" t="s">
        <v>135</v>
      </c>
      <c r="G107" s="179"/>
    </row>
    <row r="108" spans="1:7" ht="12.75">
      <c r="A108" s="178">
        <v>3</v>
      </c>
      <c r="B108" s="139">
        <v>3333</v>
      </c>
      <c r="C108" s="139" t="s">
        <v>421</v>
      </c>
      <c r="D108" s="139" t="s">
        <v>422</v>
      </c>
      <c r="E108" s="139" t="s">
        <v>423</v>
      </c>
      <c r="F108" s="139" t="s">
        <v>135</v>
      </c>
      <c r="G108" s="179"/>
    </row>
    <row r="109" spans="1:7" ht="12.75">
      <c r="A109" s="178">
        <v>4</v>
      </c>
      <c r="B109" s="139">
        <v>2049</v>
      </c>
      <c r="C109" s="139" t="s">
        <v>424</v>
      </c>
      <c r="D109" s="139" t="s">
        <v>425</v>
      </c>
      <c r="E109" s="139" t="s">
        <v>426</v>
      </c>
      <c r="F109" s="139" t="s">
        <v>135</v>
      </c>
      <c r="G109" s="179"/>
    </row>
  </sheetData>
  <sheetProtection/>
  <mergeCells count="41">
    <mergeCell ref="A24:G24"/>
    <mergeCell ref="A25:G25"/>
    <mergeCell ref="A26:G26"/>
    <mergeCell ref="A27:G27"/>
    <mergeCell ref="A28:G28"/>
    <mergeCell ref="A31:C31"/>
    <mergeCell ref="D31:G31"/>
    <mergeCell ref="B32:C32"/>
    <mergeCell ref="Q5:Y5"/>
    <mergeCell ref="Q6:X6"/>
    <mergeCell ref="T8:Y8"/>
    <mergeCell ref="I5:O5"/>
    <mergeCell ref="L8:O8"/>
    <mergeCell ref="I8:K8"/>
    <mergeCell ref="I1:O1"/>
    <mergeCell ref="I2:O2"/>
    <mergeCell ref="I3:O3"/>
    <mergeCell ref="I4:O4"/>
    <mergeCell ref="Q1:Y1"/>
    <mergeCell ref="Q2:Y2"/>
    <mergeCell ref="Q3:Y3"/>
    <mergeCell ref="Q4:Y4"/>
    <mergeCell ref="A103:C103"/>
    <mergeCell ref="D103:G103"/>
    <mergeCell ref="A62:G62"/>
    <mergeCell ref="A65:C65"/>
    <mergeCell ref="D65:G65"/>
    <mergeCell ref="A1:G1"/>
    <mergeCell ref="A2:G2"/>
    <mergeCell ref="A3:G3"/>
    <mergeCell ref="A4:G4"/>
    <mergeCell ref="B104:C104"/>
    <mergeCell ref="A5:G5"/>
    <mergeCell ref="D8:G8"/>
    <mergeCell ref="A8:C8"/>
    <mergeCell ref="B9:C9"/>
    <mergeCell ref="A58:G58"/>
    <mergeCell ref="A59:G59"/>
    <mergeCell ref="A60:G60"/>
    <mergeCell ref="B66:C66"/>
    <mergeCell ref="A61:G6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9"/>
  <sheetViews>
    <sheetView zoomScalePageLayoutView="0" workbookViewId="0" topLeftCell="A112">
      <selection activeCell="A125" sqref="A125:IV125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14.57421875" style="0" customWidth="1"/>
    <col min="4" max="4" width="16.28125" style="0" customWidth="1"/>
    <col min="5" max="5" width="9.8515625" style="0" customWidth="1"/>
    <col min="6" max="6" width="7.421875" style="0" customWidth="1"/>
    <col min="7" max="7" width="11.140625" style="0" customWidth="1"/>
    <col min="8" max="8" width="6.00390625" style="0" customWidth="1"/>
    <col min="9" max="9" width="5.421875" style="0" customWidth="1"/>
  </cols>
  <sheetData>
    <row r="1" spans="1:9" ht="12.75">
      <c r="A1" s="254" t="s">
        <v>95</v>
      </c>
      <c r="B1" s="255"/>
      <c r="C1" s="255"/>
      <c r="D1" s="255"/>
      <c r="E1" s="255"/>
      <c r="F1" s="255"/>
      <c r="G1" s="255"/>
      <c r="H1" s="255"/>
      <c r="I1" s="322"/>
    </row>
    <row r="2" spans="1:9" ht="12.75">
      <c r="A2" s="323" t="s">
        <v>96</v>
      </c>
      <c r="B2" s="324"/>
      <c r="C2" s="324"/>
      <c r="D2" s="324"/>
      <c r="E2" s="324"/>
      <c r="F2" s="324"/>
      <c r="G2" s="324"/>
      <c r="H2" s="324"/>
      <c r="I2" s="325"/>
    </row>
    <row r="3" spans="1:9" ht="10.5" customHeight="1">
      <c r="A3" s="315" t="s">
        <v>97</v>
      </c>
      <c r="B3" s="316"/>
      <c r="C3" s="316"/>
      <c r="D3" s="316"/>
      <c r="E3" s="316"/>
      <c r="F3" s="316"/>
      <c r="G3" s="316"/>
      <c r="H3" s="316"/>
      <c r="I3" s="317"/>
    </row>
    <row r="4" spans="1:9" ht="12.75">
      <c r="A4" s="323" t="s">
        <v>98</v>
      </c>
      <c r="B4" s="324"/>
      <c r="C4" s="324"/>
      <c r="D4" s="324"/>
      <c r="E4" s="324"/>
      <c r="F4" s="324"/>
      <c r="G4" s="324"/>
      <c r="H4" s="324"/>
      <c r="I4" s="325"/>
    </row>
    <row r="5" spans="1:9" ht="12.75">
      <c r="A5" s="315" t="s">
        <v>99</v>
      </c>
      <c r="B5" s="316"/>
      <c r="C5" s="316"/>
      <c r="D5" s="316"/>
      <c r="E5" s="316"/>
      <c r="F5" s="316"/>
      <c r="G5" s="316"/>
      <c r="H5" s="316"/>
      <c r="I5" s="317"/>
    </row>
    <row r="6" spans="1:9" ht="21" customHeight="1">
      <c r="A6" s="326" t="s">
        <v>35</v>
      </c>
      <c r="B6" s="327"/>
      <c r="C6" s="327"/>
      <c r="D6" s="327"/>
      <c r="E6" s="327"/>
      <c r="F6" s="327"/>
      <c r="G6" s="327"/>
      <c r="H6" s="327"/>
      <c r="I6" s="13"/>
    </row>
    <row r="7" spans="1:9" ht="12.75">
      <c r="A7" s="24"/>
      <c r="B7" s="9"/>
      <c r="C7" s="9"/>
      <c r="D7" s="9"/>
      <c r="E7" s="9"/>
      <c r="F7" s="9" t="s">
        <v>36</v>
      </c>
      <c r="G7" s="117" t="s">
        <v>877</v>
      </c>
      <c r="H7" s="116">
        <v>2010</v>
      </c>
      <c r="I7" s="13"/>
    </row>
    <row r="8" spans="1:9" ht="12.75">
      <c r="A8" s="24" t="s">
        <v>37</v>
      </c>
      <c r="B8" s="9"/>
      <c r="C8" s="9"/>
      <c r="D8" s="330"/>
      <c r="E8" s="330"/>
      <c r="F8" s="330"/>
      <c r="G8" s="330"/>
      <c r="H8" s="330"/>
      <c r="I8" s="331"/>
    </row>
    <row r="9" spans="1:9" ht="12.75">
      <c r="A9" s="41" t="s">
        <v>38</v>
      </c>
      <c r="B9" s="27" t="s">
        <v>27</v>
      </c>
      <c r="C9" s="27"/>
      <c r="D9" s="27"/>
      <c r="E9" s="27"/>
      <c r="F9" s="27"/>
      <c r="G9" s="27"/>
      <c r="H9" s="27" t="s">
        <v>231</v>
      </c>
      <c r="I9" s="28"/>
    </row>
    <row r="10" spans="1:9" ht="22.5">
      <c r="A10" s="15" t="s">
        <v>39</v>
      </c>
      <c r="B10" s="15" t="s">
        <v>40</v>
      </c>
      <c r="C10" s="15" t="s">
        <v>46</v>
      </c>
      <c r="D10" s="15" t="s">
        <v>41</v>
      </c>
      <c r="E10" s="15" t="s">
        <v>42</v>
      </c>
      <c r="F10" s="15" t="s">
        <v>136</v>
      </c>
      <c r="G10" s="15" t="s">
        <v>43</v>
      </c>
      <c r="H10" s="15" t="s">
        <v>44</v>
      </c>
      <c r="I10" s="15" t="s">
        <v>45</v>
      </c>
    </row>
    <row r="11" spans="1:9" ht="19.5" customHeight="1">
      <c r="A11" s="165">
        <v>1</v>
      </c>
      <c r="B11" s="166"/>
      <c r="C11" s="167"/>
      <c r="D11" s="168"/>
      <c r="E11" s="169"/>
      <c r="F11" s="166"/>
      <c r="G11" s="169" t="s">
        <v>878</v>
      </c>
      <c r="H11" s="166" t="s">
        <v>233</v>
      </c>
      <c r="I11" s="170"/>
    </row>
    <row r="12" spans="1:9" ht="12.75" customHeight="1">
      <c r="A12" s="171">
        <v>2</v>
      </c>
      <c r="B12" s="172"/>
      <c r="C12" s="173"/>
      <c r="D12" s="173"/>
      <c r="E12" s="172"/>
      <c r="F12" s="166"/>
      <c r="G12" s="172"/>
      <c r="H12" s="172"/>
      <c r="I12" s="160"/>
    </row>
    <row r="13" spans="1:9" ht="12.75" customHeight="1">
      <c r="A13" s="171">
        <v>3</v>
      </c>
      <c r="B13" s="166"/>
      <c r="C13" s="173"/>
      <c r="D13" s="173"/>
      <c r="E13" s="172"/>
      <c r="F13" s="166"/>
      <c r="G13" s="174"/>
      <c r="H13" s="172"/>
      <c r="I13" s="160"/>
    </row>
    <row r="14" spans="1:9" ht="12.75" customHeight="1">
      <c r="A14" s="171">
        <v>4</v>
      </c>
      <c r="B14" s="172"/>
      <c r="C14" s="173"/>
      <c r="D14" s="173"/>
      <c r="E14" s="172"/>
      <c r="F14" s="166"/>
      <c r="G14" s="172"/>
      <c r="H14" s="172"/>
      <c r="I14" s="160"/>
    </row>
    <row r="15" spans="1:9" ht="12.75" customHeight="1">
      <c r="A15" s="171">
        <v>5</v>
      </c>
      <c r="B15" s="166"/>
      <c r="C15" s="173"/>
      <c r="D15" s="173"/>
      <c r="E15" s="172"/>
      <c r="F15" s="166"/>
      <c r="G15" s="174"/>
      <c r="H15" s="172"/>
      <c r="I15" s="160"/>
    </row>
    <row r="16" spans="1:9" ht="12.75" customHeight="1">
      <c r="A16" s="171">
        <v>6</v>
      </c>
      <c r="B16" s="172"/>
      <c r="C16" s="173"/>
      <c r="D16" s="173"/>
      <c r="E16" s="172"/>
      <c r="F16" s="166"/>
      <c r="G16" s="172"/>
      <c r="H16" s="172"/>
      <c r="I16" s="160"/>
    </row>
    <row r="17" spans="1:9" ht="12.75" customHeight="1">
      <c r="A17" s="171">
        <v>7</v>
      </c>
      <c r="B17" s="166"/>
      <c r="C17" s="173"/>
      <c r="D17" s="173"/>
      <c r="E17" s="172"/>
      <c r="F17" s="166"/>
      <c r="G17" s="174"/>
      <c r="H17" s="172"/>
      <c r="I17" s="160"/>
    </row>
    <row r="18" spans="1:9" ht="12.75" customHeight="1">
      <c r="A18" s="171">
        <v>8</v>
      </c>
      <c r="B18" s="172"/>
      <c r="C18" s="173"/>
      <c r="D18" s="173"/>
      <c r="E18" s="172"/>
      <c r="F18" s="166"/>
      <c r="G18" s="172"/>
      <c r="H18" s="172"/>
      <c r="I18" s="160"/>
    </row>
    <row r="19" spans="1:9" ht="12.75" customHeight="1">
      <c r="A19" s="171">
        <v>9</v>
      </c>
      <c r="B19" s="166"/>
      <c r="C19" s="173"/>
      <c r="D19" s="173"/>
      <c r="E19" s="172"/>
      <c r="F19" s="166"/>
      <c r="G19" s="174"/>
      <c r="H19" s="172"/>
      <c r="I19" s="160"/>
    </row>
    <row r="20" spans="1:9" ht="12.75" customHeight="1">
      <c r="A20" s="171">
        <v>10</v>
      </c>
      <c r="B20" s="172"/>
      <c r="C20" s="173"/>
      <c r="D20" s="173"/>
      <c r="E20" s="172"/>
      <c r="F20" s="166"/>
      <c r="G20" s="172"/>
      <c r="H20" s="172"/>
      <c r="I20" s="160"/>
    </row>
    <row r="21" spans="1:9" ht="12.75" customHeight="1">
      <c r="A21" s="171">
        <v>11</v>
      </c>
      <c r="B21" s="166"/>
      <c r="C21" s="173"/>
      <c r="D21" s="173"/>
      <c r="E21" s="172"/>
      <c r="F21" s="166"/>
      <c r="G21" s="174"/>
      <c r="H21" s="172"/>
      <c r="I21" s="160"/>
    </row>
    <row r="22" spans="1:9" ht="12.75" customHeight="1">
      <c r="A22" s="171">
        <v>12</v>
      </c>
      <c r="B22" s="172"/>
      <c r="C22" s="173"/>
      <c r="D22" s="173"/>
      <c r="E22" s="172"/>
      <c r="F22" s="166"/>
      <c r="G22" s="174"/>
      <c r="H22" s="172"/>
      <c r="I22" s="160"/>
    </row>
    <row r="23" spans="1:9" ht="12.75" customHeight="1">
      <c r="A23" s="171">
        <v>13</v>
      </c>
      <c r="B23" s="166"/>
      <c r="C23" s="173"/>
      <c r="D23" s="173"/>
      <c r="E23" s="172"/>
      <c r="F23" s="166"/>
      <c r="G23" s="174"/>
      <c r="H23" s="172"/>
      <c r="I23" s="160"/>
    </row>
    <row r="24" spans="1:9" ht="12.75" customHeight="1">
      <c r="A24" s="171">
        <v>14</v>
      </c>
      <c r="B24" s="172"/>
      <c r="C24" s="173"/>
      <c r="D24" s="173"/>
      <c r="E24" s="172"/>
      <c r="F24" s="166"/>
      <c r="G24" s="172"/>
      <c r="H24" s="172"/>
      <c r="I24" s="160"/>
    </row>
    <row r="25" spans="1:9" ht="13.5" customHeight="1">
      <c r="A25" s="171">
        <v>15</v>
      </c>
      <c r="B25" s="166"/>
      <c r="C25" s="209"/>
      <c r="D25" s="173"/>
      <c r="E25" s="172"/>
      <c r="F25" s="166"/>
      <c r="G25" s="172"/>
      <c r="H25" s="172"/>
      <c r="I25" s="160"/>
    </row>
    <row r="26" spans="1:9" ht="12.75" customHeight="1">
      <c r="A26" s="171">
        <v>16</v>
      </c>
      <c r="B26" s="172"/>
      <c r="C26" s="182"/>
      <c r="D26" s="182"/>
      <c r="E26" s="183"/>
      <c r="F26" s="166"/>
      <c r="G26" s="184"/>
      <c r="H26" s="172"/>
      <c r="I26" s="160"/>
    </row>
    <row r="27" spans="1:9" ht="12.75" customHeight="1">
      <c r="A27" s="171">
        <v>17</v>
      </c>
      <c r="B27" s="166"/>
      <c r="C27" s="173"/>
      <c r="D27" s="173"/>
      <c r="E27" s="172"/>
      <c r="F27" s="166"/>
      <c r="G27" s="172"/>
      <c r="H27" s="172"/>
      <c r="I27" s="160"/>
    </row>
    <row r="28" spans="1:9" ht="14.25" customHeight="1">
      <c r="A28" s="171">
        <v>18</v>
      </c>
      <c r="B28" s="172"/>
      <c r="C28" s="173"/>
      <c r="D28" s="173"/>
      <c r="E28" s="172"/>
      <c r="F28" s="166"/>
      <c r="G28" s="172"/>
      <c r="H28" s="172"/>
      <c r="I28" s="160"/>
    </row>
    <row r="29" spans="1:9" ht="15.75" customHeight="1">
      <c r="A29" s="171">
        <v>19</v>
      </c>
      <c r="B29" s="166"/>
      <c r="C29" s="173"/>
      <c r="D29" s="173"/>
      <c r="E29" s="172"/>
      <c r="F29" s="166"/>
      <c r="G29" s="172"/>
      <c r="H29" s="172"/>
      <c r="I29" s="160"/>
    </row>
    <row r="30" spans="1:9" ht="12.75" customHeight="1">
      <c r="A30" s="171">
        <v>20</v>
      </c>
      <c r="B30" s="172"/>
      <c r="C30" s="173"/>
      <c r="D30" s="209"/>
      <c r="E30" s="172"/>
      <c r="F30" s="166"/>
      <c r="G30" s="172"/>
      <c r="H30" s="172"/>
      <c r="I30" s="160"/>
    </row>
    <row r="31" spans="1:9" ht="12.75" customHeight="1">
      <c r="A31" s="223"/>
      <c r="B31" s="224"/>
      <c r="C31" s="225"/>
      <c r="D31" s="226"/>
      <c r="E31" s="224"/>
      <c r="F31" s="227"/>
      <c r="G31" s="224"/>
      <c r="H31" s="224"/>
      <c r="I31" s="13"/>
    </row>
    <row r="32" spans="1:9" ht="12.75" customHeight="1">
      <c r="A32" s="254" t="s">
        <v>95</v>
      </c>
      <c r="B32" s="255"/>
      <c r="C32" s="255"/>
      <c r="D32" s="255"/>
      <c r="E32" s="255"/>
      <c r="F32" s="255"/>
      <c r="G32" s="255"/>
      <c r="H32" s="255"/>
      <c r="I32" s="322"/>
    </row>
    <row r="33" spans="1:9" ht="12.75" customHeight="1">
      <c r="A33" s="323" t="s">
        <v>96</v>
      </c>
      <c r="B33" s="324"/>
      <c r="C33" s="324"/>
      <c r="D33" s="324"/>
      <c r="E33" s="324"/>
      <c r="F33" s="324"/>
      <c r="G33" s="324"/>
      <c r="H33" s="324"/>
      <c r="I33" s="325"/>
    </row>
    <row r="34" spans="1:9" ht="12.75" customHeight="1">
      <c r="A34" s="315" t="s">
        <v>97</v>
      </c>
      <c r="B34" s="316"/>
      <c r="C34" s="316"/>
      <c r="D34" s="316"/>
      <c r="E34" s="316"/>
      <c r="F34" s="316"/>
      <c r="G34" s="316"/>
      <c r="H34" s="316"/>
      <c r="I34" s="317"/>
    </row>
    <row r="35" spans="1:9" ht="12.75" customHeight="1">
      <c r="A35" s="323" t="s">
        <v>98</v>
      </c>
      <c r="B35" s="324"/>
      <c r="C35" s="324"/>
      <c r="D35" s="324"/>
      <c r="E35" s="324"/>
      <c r="F35" s="324"/>
      <c r="G35" s="324"/>
      <c r="H35" s="324"/>
      <c r="I35" s="325"/>
    </row>
    <row r="36" spans="1:9" ht="12.75" customHeight="1">
      <c r="A36" s="315" t="s">
        <v>99</v>
      </c>
      <c r="B36" s="316"/>
      <c r="C36" s="316"/>
      <c r="D36" s="316"/>
      <c r="E36" s="316"/>
      <c r="F36" s="316"/>
      <c r="G36" s="316"/>
      <c r="H36" s="316"/>
      <c r="I36" s="317"/>
    </row>
    <row r="37" spans="1:9" ht="12.75" customHeight="1">
      <c r="A37" s="326" t="s">
        <v>35</v>
      </c>
      <c r="B37" s="327"/>
      <c r="C37" s="327"/>
      <c r="D37" s="327"/>
      <c r="E37" s="327"/>
      <c r="F37" s="327"/>
      <c r="G37" s="327"/>
      <c r="H37" s="327"/>
      <c r="I37" s="13"/>
    </row>
    <row r="38" spans="1:9" ht="12.75" customHeight="1">
      <c r="A38" s="24"/>
      <c r="B38" s="9"/>
      <c r="C38" s="9"/>
      <c r="D38" s="9"/>
      <c r="E38" s="9"/>
      <c r="F38" s="9" t="s">
        <v>36</v>
      </c>
      <c r="G38" s="117" t="s">
        <v>808</v>
      </c>
      <c r="H38" s="116">
        <v>2010</v>
      </c>
      <c r="I38" s="13"/>
    </row>
    <row r="39" spans="1:9" ht="12.75" customHeight="1">
      <c r="A39" s="24" t="s">
        <v>37</v>
      </c>
      <c r="B39" s="9"/>
      <c r="C39" s="9"/>
      <c r="D39" s="330" t="s">
        <v>230</v>
      </c>
      <c r="E39" s="330"/>
      <c r="F39" s="330"/>
      <c r="G39" s="330"/>
      <c r="H39" s="330"/>
      <c r="I39" s="331"/>
    </row>
    <row r="40" spans="1:9" ht="12.75" customHeight="1">
      <c r="A40" s="41" t="s">
        <v>38</v>
      </c>
      <c r="B40" s="27" t="s">
        <v>27</v>
      </c>
      <c r="C40" s="27"/>
      <c r="D40" s="27"/>
      <c r="E40" s="27"/>
      <c r="F40" s="27"/>
      <c r="G40" s="27"/>
      <c r="H40" s="27" t="s">
        <v>231</v>
      </c>
      <c r="I40" s="28"/>
    </row>
    <row r="41" spans="1:9" ht="12.75" customHeight="1">
      <c r="A41" s="15" t="s">
        <v>39</v>
      </c>
      <c r="B41" s="15" t="s">
        <v>40</v>
      </c>
      <c r="C41" s="15" t="s">
        <v>46</v>
      </c>
      <c r="D41" s="15" t="s">
        <v>41</v>
      </c>
      <c r="E41" s="15" t="s">
        <v>42</v>
      </c>
      <c r="F41" s="15" t="s">
        <v>136</v>
      </c>
      <c r="G41" s="15" t="s">
        <v>43</v>
      </c>
      <c r="H41" s="15" t="s">
        <v>44</v>
      </c>
      <c r="I41" s="15" t="s">
        <v>45</v>
      </c>
    </row>
    <row r="42" spans="1:9" ht="12.75" customHeight="1">
      <c r="A42" s="165">
        <v>1</v>
      </c>
      <c r="B42" s="166">
        <v>3548</v>
      </c>
      <c r="C42" s="167" t="s">
        <v>602</v>
      </c>
      <c r="D42" s="168" t="s">
        <v>809</v>
      </c>
      <c r="E42" s="169" t="s">
        <v>810</v>
      </c>
      <c r="F42" s="166" t="s">
        <v>232</v>
      </c>
      <c r="G42" s="169" t="s">
        <v>811</v>
      </c>
      <c r="H42" s="166" t="s">
        <v>233</v>
      </c>
      <c r="I42" s="170"/>
    </row>
    <row r="43" spans="1:9" ht="12.75" customHeight="1">
      <c r="A43" s="171">
        <v>2</v>
      </c>
      <c r="B43" s="172">
        <v>3549</v>
      </c>
      <c r="C43" s="173" t="s">
        <v>830</v>
      </c>
      <c r="D43" s="173" t="s">
        <v>831</v>
      </c>
      <c r="E43" s="172" t="s">
        <v>832</v>
      </c>
      <c r="F43" s="166" t="s">
        <v>232</v>
      </c>
      <c r="G43" s="172" t="s">
        <v>811</v>
      </c>
      <c r="H43" s="172"/>
      <c r="I43" s="160"/>
    </row>
    <row r="44" spans="1:9" ht="12.75" customHeight="1">
      <c r="A44" s="171">
        <v>3</v>
      </c>
      <c r="B44" s="166">
        <v>3550</v>
      </c>
      <c r="C44" s="173" t="s">
        <v>833</v>
      </c>
      <c r="D44" s="173" t="s">
        <v>834</v>
      </c>
      <c r="E44" s="172" t="s">
        <v>860</v>
      </c>
      <c r="F44" s="166" t="s">
        <v>232</v>
      </c>
      <c r="G44" s="174" t="s">
        <v>811</v>
      </c>
      <c r="H44" s="172"/>
      <c r="I44" s="160"/>
    </row>
    <row r="45" spans="1:9" ht="12.75" customHeight="1">
      <c r="A45" s="171">
        <v>4</v>
      </c>
      <c r="B45" s="172">
        <v>3551</v>
      </c>
      <c r="C45" s="173" t="s">
        <v>835</v>
      </c>
      <c r="D45" s="173" t="s">
        <v>785</v>
      </c>
      <c r="E45" s="172" t="s">
        <v>863</v>
      </c>
      <c r="F45" s="166" t="s">
        <v>232</v>
      </c>
      <c r="G45" s="172" t="s">
        <v>811</v>
      </c>
      <c r="H45" s="172"/>
      <c r="I45" s="160"/>
    </row>
    <row r="46" spans="1:9" ht="12.75" customHeight="1">
      <c r="A46" s="171">
        <v>5</v>
      </c>
      <c r="B46" s="166">
        <v>3552</v>
      </c>
      <c r="C46" s="173" t="s">
        <v>809</v>
      </c>
      <c r="D46" s="173" t="s">
        <v>836</v>
      </c>
      <c r="E46" s="172" t="s">
        <v>861</v>
      </c>
      <c r="F46" s="166" t="s">
        <v>232</v>
      </c>
      <c r="G46" s="174" t="s">
        <v>811</v>
      </c>
      <c r="H46" s="172"/>
      <c r="I46" s="160"/>
    </row>
    <row r="47" spans="1:9" ht="12.75" customHeight="1">
      <c r="A47" s="171">
        <v>6</v>
      </c>
      <c r="B47" s="172">
        <v>3553</v>
      </c>
      <c r="C47" s="173" t="s">
        <v>837</v>
      </c>
      <c r="D47" s="173" t="s">
        <v>381</v>
      </c>
      <c r="E47" s="172" t="s">
        <v>862</v>
      </c>
      <c r="F47" s="166" t="s">
        <v>232</v>
      </c>
      <c r="G47" s="172" t="s">
        <v>811</v>
      </c>
      <c r="H47" s="172"/>
      <c r="I47" s="160"/>
    </row>
    <row r="48" spans="1:9" ht="12.75" customHeight="1">
      <c r="A48" s="171">
        <v>7</v>
      </c>
      <c r="B48" s="166">
        <v>3554</v>
      </c>
      <c r="C48" s="173" t="s">
        <v>444</v>
      </c>
      <c r="D48" s="173" t="s">
        <v>812</v>
      </c>
      <c r="E48" s="172" t="s">
        <v>813</v>
      </c>
      <c r="F48" s="166" t="s">
        <v>232</v>
      </c>
      <c r="G48" s="174" t="s">
        <v>814</v>
      </c>
      <c r="H48" s="172"/>
      <c r="I48" s="160"/>
    </row>
    <row r="49" spans="1:9" ht="12.75" customHeight="1">
      <c r="A49" s="171">
        <v>8</v>
      </c>
      <c r="B49" s="172">
        <v>3555</v>
      </c>
      <c r="C49" s="173" t="s">
        <v>447</v>
      </c>
      <c r="D49" s="173" t="s">
        <v>815</v>
      </c>
      <c r="E49" s="172" t="s">
        <v>816</v>
      </c>
      <c r="F49" s="166" t="s">
        <v>232</v>
      </c>
      <c r="G49" s="172" t="s">
        <v>814</v>
      </c>
      <c r="H49" s="172"/>
      <c r="I49" s="160"/>
    </row>
    <row r="50" spans="1:9" ht="12.75" customHeight="1">
      <c r="A50" s="171">
        <v>9</v>
      </c>
      <c r="B50" s="166">
        <v>3556</v>
      </c>
      <c r="C50" s="173" t="s">
        <v>817</v>
      </c>
      <c r="D50" s="173" t="s">
        <v>818</v>
      </c>
      <c r="E50" s="172" t="s">
        <v>819</v>
      </c>
      <c r="F50" s="166" t="s">
        <v>232</v>
      </c>
      <c r="G50" s="174" t="s">
        <v>814</v>
      </c>
      <c r="H50" s="172"/>
      <c r="I50" s="160"/>
    </row>
    <row r="51" spans="1:9" ht="12.75" customHeight="1">
      <c r="A51" s="171">
        <v>10</v>
      </c>
      <c r="B51" s="172">
        <v>3557</v>
      </c>
      <c r="C51" s="173" t="s">
        <v>460</v>
      </c>
      <c r="D51" s="173" t="s">
        <v>820</v>
      </c>
      <c r="E51" s="172" t="s">
        <v>821</v>
      </c>
      <c r="F51" s="166" t="s">
        <v>232</v>
      </c>
      <c r="G51" s="172" t="s">
        <v>814</v>
      </c>
      <c r="H51" s="172"/>
      <c r="I51" s="160"/>
    </row>
    <row r="52" spans="1:9" ht="12.75" customHeight="1">
      <c r="A52" s="171">
        <v>11</v>
      </c>
      <c r="B52" s="166">
        <v>3558</v>
      </c>
      <c r="C52" s="173" t="s">
        <v>822</v>
      </c>
      <c r="D52" s="173" t="s">
        <v>823</v>
      </c>
      <c r="E52" s="172" t="s">
        <v>535</v>
      </c>
      <c r="F52" s="166" t="s">
        <v>232</v>
      </c>
      <c r="G52" s="174" t="s">
        <v>814</v>
      </c>
      <c r="H52" s="172"/>
      <c r="I52" s="160"/>
    </row>
    <row r="53" spans="1:9" ht="12.75" customHeight="1">
      <c r="A53" s="171">
        <v>12</v>
      </c>
      <c r="B53" s="172">
        <v>3559</v>
      </c>
      <c r="C53" s="173" t="s">
        <v>824</v>
      </c>
      <c r="D53" s="173" t="s">
        <v>825</v>
      </c>
      <c r="E53" s="172" t="s">
        <v>826</v>
      </c>
      <c r="F53" s="166" t="s">
        <v>232</v>
      </c>
      <c r="G53" s="174" t="s">
        <v>814</v>
      </c>
      <c r="H53" s="172"/>
      <c r="I53" s="160"/>
    </row>
    <row r="54" spans="1:9" ht="12.75" customHeight="1">
      <c r="A54" s="171">
        <v>13</v>
      </c>
      <c r="B54" s="166">
        <v>3560</v>
      </c>
      <c r="C54" s="173" t="s">
        <v>827</v>
      </c>
      <c r="D54" s="173" t="s">
        <v>460</v>
      </c>
      <c r="E54" s="172" t="s">
        <v>828</v>
      </c>
      <c r="F54" s="166" t="s">
        <v>232</v>
      </c>
      <c r="G54" s="174" t="s">
        <v>829</v>
      </c>
      <c r="H54" s="172"/>
      <c r="I54" s="160"/>
    </row>
    <row r="55" spans="1:9" ht="12.75" customHeight="1">
      <c r="A55" s="171">
        <v>14</v>
      </c>
      <c r="B55" s="172">
        <v>3561</v>
      </c>
      <c r="C55" s="173" t="s">
        <v>447</v>
      </c>
      <c r="D55" s="173" t="s">
        <v>838</v>
      </c>
      <c r="E55" s="172" t="s">
        <v>839</v>
      </c>
      <c r="F55" s="166" t="s">
        <v>232</v>
      </c>
      <c r="G55" s="172" t="s">
        <v>840</v>
      </c>
      <c r="H55" s="172"/>
      <c r="I55" s="160"/>
    </row>
    <row r="56" spans="1:9" ht="12.75" customHeight="1">
      <c r="A56" s="171">
        <v>15</v>
      </c>
      <c r="B56" s="166">
        <v>3562</v>
      </c>
      <c r="C56" s="209" t="s">
        <v>841</v>
      </c>
      <c r="D56" s="173" t="s">
        <v>654</v>
      </c>
      <c r="E56" s="172" t="s">
        <v>842</v>
      </c>
      <c r="F56" s="166" t="s">
        <v>232</v>
      </c>
      <c r="G56" s="172" t="s">
        <v>843</v>
      </c>
      <c r="H56" s="172"/>
      <c r="I56" s="160"/>
    </row>
    <row r="57" spans="1:9" ht="12.75" customHeight="1">
      <c r="A57" s="171">
        <v>16</v>
      </c>
      <c r="B57" s="172">
        <v>3563</v>
      </c>
      <c r="C57" s="182" t="s">
        <v>844</v>
      </c>
      <c r="D57" s="182" t="s">
        <v>845</v>
      </c>
      <c r="E57" s="183" t="s">
        <v>846</v>
      </c>
      <c r="F57" s="166" t="s">
        <v>232</v>
      </c>
      <c r="G57" s="184" t="s">
        <v>847</v>
      </c>
      <c r="H57" s="172"/>
      <c r="I57" s="160"/>
    </row>
    <row r="58" spans="1:9" ht="12.75" customHeight="1">
      <c r="A58" s="171">
        <v>17</v>
      </c>
      <c r="B58" s="166">
        <v>3564</v>
      </c>
      <c r="C58" s="173" t="s">
        <v>848</v>
      </c>
      <c r="D58" s="173" t="s">
        <v>849</v>
      </c>
      <c r="E58" s="172" t="s">
        <v>850</v>
      </c>
      <c r="F58" s="166" t="s">
        <v>232</v>
      </c>
      <c r="G58" s="172" t="s">
        <v>847</v>
      </c>
      <c r="H58" s="172"/>
      <c r="I58" s="160"/>
    </row>
    <row r="59" spans="1:9" ht="12.75" customHeight="1">
      <c r="A59" s="171">
        <v>18</v>
      </c>
      <c r="B59" s="172">
        <v>3565</v>
      </c>
      <c r="C59" s="173" t="s">
        <v>851</v>
      </c>
      <c r="D59" s="173" t="s">
        <v>852</v>
      </c>
      <c r="E59" s="172" t="s">
        <v>853</v>
      </c>
      <c r="F59" s="166" t="s">
        <v>232</v>
      </c>
      <c r="G59" s="172" t="s">
        <v>854</v>
      </c>
      <c r="H59" s="172"/>
      <c r="I59" s="160"/>
    </row>
    <row r="60" spans="1:9" ht="12.75" customHeight="1">
      <c r="A60" s="171">
        <v>19</v>
      </c>
      <c r="B60" s="166">
        <v>3566</v>
      </c>
      <c r="C60" s="173" t="s">
        <v>377</v>
      </c>
      <c r="D60" s="173" t="s">
        <v>855</v>
      </c>
      <c r="E60" s="172" t="s">
        <v>856</v>
      </c>
      <c r="F60" s="166" t="s">
        <v>232</v>
      </c>
      <c r="G60" s="172" t="s">
        <v>857</v>
      </c>
      <c r="H60" s="172"/>
      <c r="I60" s="160"/>
    </row>
    <row r="61" spans="1:9" ht="12.75" customHeight="1">
      <c r="A61" s="171">
        <v>20</v>
      </c>
      <c r="B61" s="172">
        <v>3567</v>
      </c>
      <c r="C61" s="173" t="s">
        <v>858</v>
      </c>
      <c r="D61" s="209" t="s">
        <v>419</v>
      </c>
      <c r="E61" s="172" t="s">
        <v>859</v>
      </c>
      <c r="F61" s="166" t="s">
        <v>232</v>
      </c>
      <c r="G61" s="172" t="s">
        <v>857</v>
      </c>
      <c r="H61" s="172"/>
      <c r="I61" s="160"/>
    </row>
    <row r="62" spans="1:9" ht="12.75" customHeight="1">
      <c r="A62" s="223"/>
      <c r="B62" s="224"/>
      <c r="C62" s="225"/>
      <c r="D62" s="226"/>
      <c r="E62" s="224"/>
      <c r="F62" s="227"/>
      <c r="G62" s="224"/>
      <c r="H62" s="224"/>
      <c r="I62" s="13"/>
    </row>
    <row r="63" spans="1:9" ht="12.75" customHeight="1">
      <c r="A63" s="223"/>
      <c r="B63" s="224"/>
      <c r="C63" s="225"/>
      <c r="D63" s="226"/>
      <c r="E63" s="224"/>
      <c r="F63" s="227"/>
      <c r="G63" s="224"/>
      <c r="H63" s="224"/>
      <c r="I63" s="13"/>
    </row>
    <row r="64" spans="1:9" ht="12.75" customHeight="1">
      <c r="A64" s="223"/>
      <c r="B64" s="224"/>
      <c r="C64" s="225"/>
      <c r="D64" s="226"/>
      <c r="E64" s="224"/>
      <c r="F64" s="227"/>
      <c r="G64" s="224"/>
      <c r="H64" s="224"/>
      <c r="I64" s="13"/>
    </row>
    <row r="65" spans="1:9" ht="12.75" customHeight="1">
      <c r="A65" s="223"/>
      <c r="B65" s="224"/>
      <c r="C65" s="225"/>
      <c r="D65" s="226"/>
      <c r="E65" s="224"/>
      <c r="F65" s="227"/>
      <c r="G65" s="224"/>
      <c r="H65" s="224"/>
      <c r="I65" s="13"/>
    </row>
    <row r="66" spans="1:9" ht="12.75" customHeight="1">
      <c r="A66" s="223"/>
      <c r="B66" s="224"/>
      <c r="C66" s="225"/>
      <c r="D66" s="226"/>
      <c r="E66" s="224"/>
      <c r="F66" s="227"/>
      <c r="G66" s="224"/>
      <c r="H66" s="224"/>
      <c r="I66" s="13"/>
    </row>
    <row r="67" spans="1:9" ht="12.75" customHeight="1">
      <c r="A67" s="223"/>
      <c r="B67" s="224"/>
      <c r="C67" s="225"/>
      <c r="D67" s="226"/>
      <c r="E67" s="224"/>
      <c r="F67" s="227"/>
      <c r="G67" s="224"/>
      <c r="H67" s="224"/>
      <c r="I67" s="13"/>
    </row>
    <row r="68" spans="1:9" ht="12.75" customHeight="1">
      <c r="A68" s="223"/>
      <c r="B68" s="224"/>
      <c r="C68" s="225"/>
      <c r="D68" s="226"/>
      <c r="E68" s="224"/>
      <c r="F68" s="227"/>
      <c r="G68" s="224"/>
      <c r="H68" s="224"/>
      <c r="I68" s="13"/>
    </row>
    <row r="69" spans="1:9" ht="12.75" customHeight="1">
      <c r="A69" s="223"/>
      <c r="B69" s="224"/>
      <c r="C69" s="225"/>
      <c r="D69" s="226"/>
      <c r="E69" s="224"/>
      <c r="F69" s="227"/>
      <c r="G69" s="224"/>
      <c r="H69" s="224"/>
      <c r="I69" s="13"/>
    </row>
    <row r="70" spans="1:9" ht="12.75" customHeight="1">
      <c r="A70" s="223"/>
      <c r="B70" s="224"/>
      <c r="C70" s="225"/>
      <c r="D70" s="226"/>
      <c r="E70" s="224"/>
      <c r="F70" s="227"/>
      <c r="G70" s="224"/>
      <c r="H70" s="224"/>
      <c r="I70" s="13"/>
    </row>
    <row r="71" spans="1:9" ht="12.75" customHeight="1">
      <c r="A71" s="223"/>
      <c r="B71" s="224"/>
      <c r="C71" s="225"/>
      <c r="D71" s="226"/>
      <c r="E71" s="224"/>
      <c r="F71" s="227"/>
      <c r="G71" s="224"/>
      <c r="H71" s="224"/>
      <c r="I71" s="13"/>
    </row>
    <row r="72" spans="1:9" ht="12.75" customHeight="1">
      <c r="A72" s="254" t="s">
        <v>95</v>
      </c>
      <c r="B72" s="255"/>
      <c r="C72" s="255"/>
      <c r="D72" s="255"/>
      <c r="E72" s="255"/>
      <c r="F72" s="255"/>
      <c r="G72" s="255"/>
      <c r="H72" s="255"/>
      <c r="I72" s="322"/>
    </row>
    <row r="73" spans="1:9" ht="12.75" customHeight="1">
      <c r="A73" s="323" t="s">
        <v>96</v>
      </c>
      <c r="B73" s="324"/>
      <c r="C73" s="324"/>
      <c r="D73" s="324"/>
      <c r="E73" s="324"/>
      <c r="F73" s="324"/>
      <c r="G73" s="324"/>
      <c r="H73" s="324"/>
      <c r="I73" s="325"/>
    </row>
    <row r="74" spans="1:9" ht="12.75" customHeight="1">
      <c r="A74" s="315" t="s">
        <v>97</v>
      </c>
      <c r="B74" s="316"/>
      <c r="C74" s="316"/>
      <c r="D74" s="316"/>
      <c r="E74" s="316"/>
      <c r="F74" s="316"/>
      <c r="G74" s="316"/>
      <c r="H74" s="316"/>
      <c r="I74" s="317"/>
    </row>
    <row r="75" spans="1:9" ht="12.75" customHeight="1">
      <c r="A75" s="323" t="s">
        <v>98</v>
      </c>
      <c r="B75" s="324"/>
      <c r="C75" s="324"/>
      <c r="D75" s="324"/>
      <c r="E75" s="324"/>
      <c r="F75" s="324"/>
      <c r="G75" s="324"/>
      <c r="H75" s="324"/>
      <c r="I75" s="325"/>
    </row>
    <row r="76" spans="1:9" ht="12.75" customHeight="1">
      <c r="A76" s="315" t="s">
        <v>99</v>
      </c>
      <c r="B76" s="316"/>
      <c r="C76" s="316"/>
      <c r="D76" s="316"/>
      <c r="E76" s="316"/>
      <c r="F76" s="316"/>
      <c r="G76" s="316"/>
      <c r="H76" s="316"/>
      <c r="I76" s="317"/>
    </row>
    <row r="77" spans="1:9" ht="33" customHeight="1">
      <c r="A77" s="326" t="s">
        <v>35</v>
      </c>
      <c r="B77" s="327"/>
      <c r="C77" s="327"/>
      <c r="D77" s="327"/>
      <c r="E77" s="327"/>
      <c r="F77" s="327"/>
      <c r="G77" s="327"/>
      <c r="H77" s="327"/>
      <c r="I77" s="13"/>
    </row>
    <row r="78" spans="1:9" ht="12.75" customHeight="1">
      <c r="A78" s="24"/>
      <c r="B78" s="9"/>
      <c r="C78" s="9"/>
      <c r="D78" s="9"/>
      <c r="E78" s="9"/>
      <c r="F78" s="9" t="s">
        <v>36</v>
      </c>
      <c r="G78" s="117" t="s">
        <v>601</v>
      </c>
      <c r="H78" s="116">
        <v>2010</v>
      </c>
      <c r="I78" s="13"/>
    </row>
    <row r="79" spans="1:9" ht="12.75" customHeight="1">
      <c r="A79" s="24" t="s">
        <v>37</v>
      </c>
      <c r="B79" s="9"/>
      <c r="C79" s="9"/>
      <c r="D79" s="330"/>
      <c r="E79" s="330"/>
      <c r="F79" s="330"/>
      <c r="G79" s="330"/>
      <c r="H79" s="330"/>
      <c r="I79" s="331"/>
    </row>
    <row r="80" spans="1:9" ht="12.75" customHeight="1">
      <c r="A80" s="41" t="s">
        <v>38</v>
      </c>
      <c r="B80" s="27" t="s">
        <v>27</v>
      </c>
      <c r="C80" s="27"/>
      <c r="D80" s="27"/>
      <c r="E80" s="27"/>
      <c r="F80" s="27"/>
      <c r="G80" s="27"/>
      <c r="H80" s="27" t="s">
        <v>231</v>
      </c>
      <c r="I80" s="28"/>
    </row>
    <row r="81" spans="1:9" ht="12.75" customHeight="1">
      <c r="A81" s="15" t="s">
        <v>39</v>
      </c>
      <c r="B81" s="15" t="s">
        <v>40</v>
      </c>
      <c r="C81" s="15" t="s">
        <v>46</v>
      </c>
      <c r="D81" s="15" t="s">
        <v>41</v>
      </c>
      <c r="E81" s="15" t="s">
        <v>42</v>
      </c>
      <c r="F81" s="15" t="s">
        <v>136</v>
      </c>
      <c r="G81" s="15" t="s">
        <v>43</v>
      </c>
      <c r="H81" s="15" t="s">
        <v>44</v>
      </c>
      <c r="I81" s="15" t="s">
        <v>45</v>
      </c>
    </row>
    <row r="82" spans="1:9" ht="12.75" customHeight="1">
      <c r="A82" s="165">
        <v>1</v>
      </c>
      <c r="B82" s="166">
        <v>3485</v>
      </c>
      <c r="C82" s="167" t="s">
        <v>602</v>
      </c>
      <c r="D82" s="168" t="s">
        <v>542</v>
      </c>
      <c r="E82" s="169" t="s">
        <v>600</v>
      </c>
      <c r="F82" s="166" t="s">
        <v>232</v>
      </c>
      <c r="G82" s="169" t="s">
        <v>597</v>
      </c>
      <c r="H82" s="166" t="s">
        <v>233</v>
      </c>
      <c r="I82" s="170"/>
    </row>
    <row r="83" spans="1:9" ht="12.75" customHeight="1">
      <c r="A83" s="171">
        <v>2</v>
      </c>
      <c r="B83" s="172">
        <v>3486</v>
      </c>
      <c r="C83" s="173" t="s">
        <v>603</v>
      </c>
      <c r="D83" s="173" t="s">
        <v>604</v>
      </c>
      <c r="E83" s="172" t="s">
        <v>330</v>
      </c>
      <c r="F83" s="172" t="s">
        <v>232</v>
      </c>
      <c r="G83" s="172" t="s">
        <v>605</v>
      </c>
      <c r="H83" s="172"/>
      <c r="I83" s="160"/>
    </row>
    <row r="84" spans="1:9" ht="12.75" customHeight="1">
      <c r="A84" s="171">
        <v>3</v>
      </c>
      <c r="B84" s="166">
        <v>3487</v>
      </c>
      <c r="C84" s="173" t="s">
        <v>606</v>
      </c>
      <c r="D84" s="173" t="s">
        <v>607</v>
      </c>
      <c r="E84" s="172" t="s">
        <v>608</v>
      </c>
      <c r="F84" s="172" t="s">
        <v>232</v>
      </c>
      <c r="G84" s="174" t="s">
        <v>605</v>
      </c>
      <c r="H84" s="172"/>
      <c r="I84" s="160"/>
    </row>
    <row r="85" spans="1:9" ht="12.75" customHeight="1">
      <c r="A85" s="171">
        <v>4</v>
      </c>
      <c r="B85" s="172">
        <v>3488</v>
      </c>
      <c r="C85" s="173" t="s">
        <v>609</v>
      </c>
      <c r="D85" s="173" t="s">
        <v>610</v>
      </c>
      <c r="E85" s="172" t="s">
        <v>611</v>
      </c>
      <c r="F85" s="172" t="s">
        <v>232</v>
      </c>
      <c r="G85" s="172" t="s">
        <v>605</v>
      </c>
      <c r="H85" s="172"/>
      <c r="I85" s="160"/>
    </row>
    <row r="86" spans="1:9" ht="12.75" customHeight="1">
      <c r="A86" s="171">
        <v>5</v>
      </c>
      <c r="B86" s="166">
        <v>3489</v>
      </c>
      <c r="C86" s="173" t="s">
        <v>543</v>
      </c>
      <c r="D86" s="173" t="s">
        <v>612</v>
      </c>
      <c r="E86" s="172" t="s">
        <v>613</v>
      </c>
      <c r="F86" s="172" t="s">
        <v>232</v>
      </c>
      <c r="G86" s="174" t="s">
        <v>605</v>
      </c>
      <c r="H86" s="172"/>
      <c r="I86" s="160"/>
    </row>
    <row r="87" spans="1:9" ht="12.75" customHeight="1">
      <c r="A87" s="171">
        <v>6</v>
      </c>
      <c r="B87" s="172">
        <v>3490</v>
      </c>
      <c r="C87" s="173" t="s">
        <v>614</v>
      </c>
      <c r="D87" s="173" t="s">
        <v>615</v>
      </c>
      <c r="E87" s="172" t="s">
        <v>616</v>
      </c>
      <c r="F87" s="172" t="s">
        <v>232</v>
      </c>
      <c r="G87" s="172" t="s">
        <v>605</v>
      </c>
      <c r="H87" s="172"/>
      <c r="I87" s="160"/>
    </row>
    <row r="88" spans="1:9" ht="12.75" customHeight="1">
      <c r="A88" s="171">
        <v>7</v>
      </c>
      <c r="B88" s="166">
        <v>3491</v>
      </c>
      <c r="C88" s="173" t="s">
        <v>617</v>
      </c>
      <c r="D88" s="173" t="s">
        <v>618</v>
      </c>
      <c r="E88" s="172" t="s">
        <v>619</v>
      </c>
      <c r="F88" s="172" t="s">
        <v>232</v>
      </c>
      <c r="G88" s="174" t="s">
        <v>605</v>
      </c>
      <c r="H88" s="172"/>
      <c r="I88" s="160"/>
    </row>
    <row r="89" spans="1:9" ht="12.75" customHeight="1">
      <c r="A89" s="171">
        <v>8</v>
      </c>
      <c r="B89" s="172">
        <v>3492</v>
      </c>
      <c r="C89" s="173" t="s">
        <v>620</v>
      </c>
      <c r="D89" s="173" t="s">
        <v>621</v>
      </c>
      <c r="E89" s="172" t="s">
        <v>619</v>
      </c>
      <c r="F89" s="172" t="s">
        <v>232</v>
      </c>
      <c r="G89" s="172" t="s">
        <v>605</v>
      </c>
      <c r="H89" s="172"/>
      <c r="I89" s="160"/>
    </row>
    <row r="90" spans="1:9" ht="12.75" customHeight="1">
      <c r="A90" s="171">
        <v>9</v>
      </c>
      <c r="B90" s="166">
        <v>3493</v>
      </c>
      <c r="C90" s="173" t="s">
        <v>623</v>
      </c>
      <c r="D90" s="173" t="s">
        <v>624</v>
      </c>
      <c r="E90" s="172" t="s">
        <v>625</v>
      </c>
      <c r="F90" s="172" t="s">
        <v>232</v>
      </c>
      <c r="G90" s="174" t="s">
        <v>622</v>
      </c>
      <c r="H90" s="172"/>
      <c r="I90" s="160"/>
    </row>
    <row r="91" spans="1:9" ht="12.75" customHeight="1">
      <c r="A91" s="171">
        <v>10</v>
      </c>
      <c r="B91" s="172">
        <v>3494</v>
      </c>
      <c r="C91" s="173" t="s">
        <v>502</v>
      </c>
      <c r="D91" s="173" t="s">
        <v>626</v>
      </c>
      <c r="E91" s="172" t="s">
        <v>600</v>
      </c>
      <c r="F91" s="172" t="s">
        <v>232</v>
      </c>
      <c r="G91" s="172" t="s">
        <v>622</v>
      </c>
      <c r="H91" s="172"/>
      <c r="I91" s="160"/>
    </row>
    <row r="92" spans="1:9" ht="12.75" customHeight="1">
      <c r="A92" s="171">
        <v>11</v>
      </c>
      <c r="B92" s="166">
        <v>3495</v>
      </c>
      <c r="C92" s="173" t="s">
        <v>627</v>
      </c>
      <c r="D92" s="173" t="s">
        <v>547</v>
      </c>
      <c r="E92" s="172" t="s">
        <v>628</v>
      </c>
      <c r="F92" s="172" t="s">
        <v>232</v>
      </c>
      <c r="G92" s="174" t="s">
        <v>622</v>
      </c>
      <c r="H92" s="172"/>
      <c r="I92" s="160"/>
    </row>
    <row r="93" spans="1:9" ht="12.75" customHeight="1">
      <c r="A93" s="171">
        <v>12</v>
      </c>
      <c r="B93" s="166">
        <v>3496</v>
      </c>
      <c r="C93" s="173" t="s">
        <v>629</v>
      </c>
      <c r="D93" s="173" t="s">
        <v>419</v>
      </c>
      <c r="E93" s="172" t="s">
        <v>630</v>
      </c>
      <c r="F93" s="172" t="s">
        <v>232</v>
      </c>
      <c r="G93" s="174" t="s">
        <v>622</v>
      </c>
      <c r="H93" s="172"/>
      <c r="I93" s="160"/>
    </row>
    <row r="94" spans="1:9" ht="12.75" customHeight="1">
      <c r="A94" s="171">
        <v>13</v>
      </c>
      <c r="B94" s="172">
        <v>3497</v>
      </c>
      <c r="C94" s="173" t="s">
        <v>635</v>
      </c>
      <c r="D94" s="173" t="s">
        <v>375</v>
      </c>
      <c r="E94" s="172" t="s">
        <v>636</v>
      </c>
      <c r="F94" s="172" t="s">
        <v>232</v>
      </c>
      <c r="G94" s="174" t="s">
        <v>622</v>
      </c>
      <c r="H94" s="172"/>
      <c r="I94" s="160"/>
    </row>
    <row r="95" spans="1:9" ht="12.75" customHeight="1">
      <c r="A95" s="171">
        <v>14</v>
      </c>
      <c r="B95" s="166">
        <v>3498</v>
      </c>
      <c r="C95" s="173" t="s">
        <v>637</v>
      </c>
      <c r="D95" s="173" t="s">
        <v>638</v>
      </c>
      <c r="E95" s="172" t="s">
        <v>639</v>
      </c>
      <c r="F95" s="172" t="s">
        <v>232</v>
      </c>
      <c r="G95" s="172" t="s">
        <v>622</v>
      </c>
      <c r="H95" s="172"/>
      <c r="I95" s="160"/>
    </row>
    <row r="96" spans="1:9" ht="12.75" customHeight="1">
      <c r="A96" s="171">
        <v>15</v>
      </c>
      <c r="B96" s="172">
        <v>3499</v>
      </c>
      <c r="C96" s="209" t="s">
        <v>640</v>
      </c>
      <c r="D96" s="173" t="s">
        <v>641</v>
      </c>
      <c r="E96" s="172" t="s">
        <v>642</v>
      </c>
      <c r="F96" s="172" t="s">
        <v>232</v>
      </c>
      <c r="G96" s="172" t="s">
        <v>622</v>
      </c>
      <c r="H96" s="172"/>
      <c r="I96" s="160"/>
    </row>
    <row r="97" spans="1:9" ht="12.75" customHeight="1">
      <c r="A97" s="171">
        <v>16</v>
      </c>
      <c r="B97" s="166">
        <v>3500</v>
      </c>
      <c r="C97" s="182" t="s">
        <v>289</v>
      </c>
      <c r="D97" s="182" t="s">
        <v>643</v>
      </c>
      <c r="E97" s="183" t="s">
        <v>644</v>
      </c>
      <c r="F97" s="172" t="s">
        <v>232</v>
      </c>
      <c r="G97" s="184" t="s">
        <v>622</v>
      </c>
      <c r="H97" s="172"/>
      <c r="I97" s="160"/>
    </row>
    <row r="98" spans="1:9" ht="12.75" customHeight="1">
      <c r="A98" s="171">
        <v>17</v>
      </c>
      <c r="B98" s="172">
        <v>3501</v>
      </c>
      <c r="C98" s="173" t="s">
        <v>645</v>
      </c>
      <c r="D98" s="173" t="s">
        <v>646</v>
      </c>
      <c r="E98" s="172" t="s">
        <v>647</v>
      </c>
      <c r="F98" s="172" t="s">
        <v>232</v>
      </c>
      <c r="G98" s="172" t="s">
        <v>622</v>
      </c>
      <c r="H98" s="172"/>
      <c r="I98" s="160"/>
    </row>
    <row r="99" spans="1:9" ht="12.75" customHeight="1">
      <c r="A99" s="171">
        <v>18</v>
      </c>
      <c r="B99" s="166">
        <v>3502</v>
      </c>
      <c r="C99" s="173" t="s">
        <v>648</v>
      </c>
      <c r="D99" s="173" t="s">
        <v>649</v>
      </c>
      <c r="E99" s="172" t="s">
        <v>650</v>
      </c>
      <c r="F99" s="172" t="s">
        <v>232</v>
      </c>
      <c r="G99" s="172" t="s">
        <v>622</v>
      </c>
      <c r="H99" s="172"/>
      <c r="I99" s="160"/>
    </row>
    <row r="100" spans="1:9" ht="12.75" customHeight="1">
      <c r="A100" s="171">
        <v>19</v>
      </c>
      <c r="B100" s="172">
        <v>3503</v>
      </c>
      <c r="C100" s="173" t="s">
        <v>651</v>
      </c>
      <c r="D100" s="173" t="s">
        <v>428</v>
      </c>
      <c r="E100" s="172" t="s">
        <v>652</v>
      </c>
      <c r="F100" s="172" t="s">
        <v>232</v>
      </c>
      <c r="G100" s="172" t="s">
        <v>622</v>
      </c>
      <c r="H100" s="172"/>
      <c r="I100" s="160"/>
    </row>
    <row r="101" spans="1:9" ht="12.75" customHeight="1">
      <c r="A101" s="171">
        <v>20</v>
      </c>
      <c r="B101" s="166">
        <v>3504</v>
      </c>
      <c r="C101" s="173" t="s">
        <v>653</v>
      </c>
      <c r="D101" s="209" t="s">
        <v>654</v>
      </c>
      <c r="E101" s="172" t="s">
        <v>655</v>
      </c>
      <c r="F101" s="172" t="s">
        <v>232</v>
      </c>
      <c r="G101" s="172" t="s">
        <v>656</v>
      </c>
      <c r="H101" s="172"/>
      <c r="I101" s="160"/>
    </row>
    <row r="102" spans="1:9" ht="12.75" customHeight="1">
      <c r="A102" s="171">
        <v>21</v>
      </c>
      <c r="B102" s="172">
        <v>3505</v>
      </c>
      <c r="C102" s="173" t="s">
        <v>543</v>
      </c>
      <c r="D102" s="173" t="s">
        <v>657</v>
      </c>
      <c r="E102" s="172" t="s">
        <v>562</v>
      </c>
      <c r="F102" s="172" t="s">
        <v>232</v>
      </c>
      <c r="G102" s="172" t="s">
        <v>656</v>
      </c>
      <c r="H102" s="172"/>
      <c r="I102" s="160"/>
    </row>
    <row r="103" spans="1:9" ht="12.75" customHeight="1">
      <c r="A103" s="171">
        <v>22</v>
      </c>
      <c r="B103" s="166">
        <v>3506</v>
      </c>
      <c r="C103" s="173" t="s">
        <v>657</v>
      </c>
      <c r="D103" s="173" t="s">
        <v>658</v>
      </c>
      <c r="E103" s="172" t="s">
        <v>659</v>
      </c>
      <c r="F103" s="172" t="s">
        <v>232</v>
      </c>
      <c r="G103" s="172" t="s">
        <v>656</v>
      </c>
      <c r="H103" s="172"/>
      <c r="I103" s="160"/>
    </row>
    <row r="104" spans="1:9" ht="12.75" customHeight="1">
      <c r="A104" s="171">
        <v>23</v>
      </c>
      <c r="B104" s="166">
        <v>3507</v>
      </c>
      <c r="C104" s="173" t="s">
        <v>660</v>
      </c>
      <c r="D104" s="173" t="s">
        <v>417</v>
      </c>
      <c r="E104" s="172" t="s">
        <v>661</v>
      </c>
      <c r="F104" s="172" t="s">
        <v>232</v>
      </c>
      <c r="G104" s="172" t="s">
        <v>662</v>
      </c>
      <c r="H104" s="172"/>
      <c r="I104" s="160"/>
    </row>
    <row r="105" spans="1:9" ht="12.75" customHeight="1">
      <c r="A105" s="171">
        <v>24</v>
      </c>
      <c r="B105" s="166">
        <v>3508</v>
      </c>
      <c r="C105" s="173" t="s">
        <v>663</v>
      </c>
      <c r="D105" s="173" t="s">
        <v>664</v>
      </c>
      <c r="E105" s="172" t="s">
        <v>665</v>
      </c>
      <c r="F105" s="172" t="s">
        <v>232</v>
      </c>
      <c r="G105" s="172" t="s">
        <v>634</v>
      </c>
      <c r="H105" s="172"/>
      <c r="I105" s="160"/>
    </row>
    <row r="106" spans="1:9" ht="12.75" customHeight="1">
      <c r="A106" s="171">
        <v>25</v>
      </c>
      <c r="B106" s="166">
        <v>3509</v>
      </c>
      <c r="C106" s="173" t="s">
        <v>631</v>
      </c>
      <c r="D106" s="173" t="s">
        <v>632</v>
      </c>
      <c r="E106" s="172" t="s">
        <v>633</v>
      </c>
      <c r="F106" s="172" t="s">
        <v>232</v>
      </c>
      <c r="G106" s="172" t="s">
        <v>634</v>
      </c>
      <c r="H106" s="172"/>
      <c r="I106" s="160"/>
    </row>
    <row r="107" spans="1:9" ht="12.75" customHeight="1">
      <c r="A107" s="171">
        <v>26</v>
      </c>
      <c r="B107" s="166">
        <v>3510</v>
      </c>
      <c r="C107" s="173" t="s">
        <v>666</v>
      </c>
      <c r="D107" s="173" t="s">
        <v>553</v>
      </c>
      <c r="E107" s="172" t="s">
        <v>667</v>
      </c>
      <c r="F107" s="172" t="s">
        <v>232</v>
      </c>
      <c r="G107" s="172" t="s">
        <v>670</v>
      </c>
      <c r="H107" s="172"/>
      <c r="I107" s="160"/>
    </row>
    <row r="108" spans="1:9" ht="12.75" customHeight="1">
      <c r="A108" s="171">
        <v>27</v>
      </c>
      <c r="B108" s="166">
        <v>3511</v>
      </c>
      <c r="C108" s="173" t="s">
        <v>668</v>
      </c>
      <c r="D108" s="173" t="s">
        <v>669</v>
      </c>
      <c r="E108" s="172" t="s">
        <v>498</v>
      </c>
      <c r="F108" s="172" t="s">
        <v>232</v>
      </c>
      <c r="G108" s="172" t="s">
        <v>670</v>
      </c>
      <c r="H108" s="172"/>
      <c r="I108" s="160"/>
    </row>
    <row r="109" spans="1:9" ht="12.75" customHeight="1">
      <c r="A109" s="171">
        <v>28</v>
      </c>
      <c r="B109" s="166">
        <v>3512</v>
      </c>
      <c r="C109" s="173" t="s">
        <v>671</v>
      </c>
      <c r="D109" s="173" t="s">
        <v>672</v>
      </c>
      <c r="E109" s="172" t="s">
        <v>673</v>
      </c>
      <c r="F109" s="172" t="s">
        <v>232</v>
      </c>
      <c r="G109" s="172" t="s">
        <v>674</v>
      </c>
      <c r="H109" s="172"/>
      <c r="I109" s="160"/>
    </row>
    <row r="110" spans="1:9" ht="12.75" customHeight="1">
      <c r="A110" s="171">
        <v>29</v>
      </c>
      <c r="B110" s="166">
        <v>3513</v>
      </c>
      <c r="C110" s="173" t="s">
        <v>560</v>
      </c>
      <c r="D110" s="173" t="s">
        <v>675</v>
      </c>
      <c r="E110" s="172" t="s">
        <v>676</v>
      </c>
      <c r="F110" s="172" t="s">
        <v>232</v>
      </c>
      <c r="G110" s="172" t="s">
        <v>677</v>
      </c>
      <c r="H110" s="172"/>
      <c r="I110" s="160"/>
    </row>
    <row r="111" spans="1:9" ht="12.75" customHeight="1">
      <c r="A111" s="171">
        <v>30</v>
      </c>
      <c r="B111" s="166">
        <v>3514</v>
      </c>
      <c r="C111" s="173" t="s">
        <v>678</v>
      </c>
      <c r="D111" s="173" t="s">
        <v>679</v>
      </c>
      <c r="E111" s="172" t="s">
        <v>680</v>
      </c>
      <c r="F111" s="172" t="s">
        <v>232</v>
      </c>
      <c r="G111" s="172" t="s">
        <v>681</v>
      </c>
      <c r="H111" s="172"/>
      <c r="I111" s="160"/>
    </row>
    <row r="112" spans="1:9" ht="12.75" customHeight="1">
      <c r="A112" s="171">
        <v>31</v>
      </c>
      <c r="B112" s="166">
        <v>3515</v>
      </c>
      <c r="C112" s="173" t="s">
        <v>682</v>
      </c>
      <c r="D112" s="173" t="s">
        <v>683</v>
      </c>
      <c r="E112" s="172" t="s">
        <v>684</v>
      </c>
      <c r="F112" s="172" t="s">
        <v>685</v>
      </c>
      <c r="G112" s="172" t="s">
        <v>686</v>
      </c>
      <c r="H112" s="172"/>
      <c r="I112" s="160"/>
    </row>
    <row r="113" spans="1:9" ht="12.75" customHeight="1">
      <c r="A113" s="171">
        <v>32</v>
      </c>
      <c r="B113" s="166">
        <v>3516</v>
      </c>
      <c r="C113" s="173" t="s">
        <v>687</v>
      </c>
      <c r="D113" s="173" t="s">
        <v>471</v>
      </c>
      <c r="E113" s="172" t="s">
        <v>688</v>
      </c>
      <c r="F113" s="172" t="s">
        <v>232</v>
      </c>
      <c r="G113" s="172" t="s">
        <v>622</v>
      </c>
      <c r="H113" s="172"/>
      <c r="I113" s="160"/>
    </row>
    <row r="114" spans="1:9" ht="12.75" customHeight="1">
      <c r="A114" s="171">
        <v>33</v>
      </c>
      <c r="B114" s="166">
        <v>3517</v>
      </c>
      <c r="C114" s="173" t="s">
        <v>532</v>
      </c>
      <c r="D114" s="173" t="s">
        <v>689</v>
      </c>
      <c r="E114" s="172"/>
      <c r="F114" s="172" t="s">
        <v>232</v>
      </c>
      <c r="G114" s="172" t="s">
        <v>690</v>
      </c>
      <c r="H114" s="172"/>
      <c r="I114" s="160"/>
    </row>
    <row r="115" spans="1:9" ht="12.75" customHeight="1">
      <c r="A115" s="171">
        <v>34</v>
      </c>
      <c r="B115" s="172">
        <v>3518</v>
      </c>
      <c r="C115" s="173" t="s">
        <v>261</v>
      </c>
      <c r="D115" s="173" t="s">
        <v>691</v>
      </c>
      <c r="E115" s="172" t="s">
        <v>692</v>
      </c>
      <c r="F115" s="172" t="s">
        <v>232</v>
      </c>
      <c r="G115" s="172" t="s">
        <v>677</v>
      </c>
      <c r="H115" s="172"/>
      <c r="I115" s="160"/>
    </row>
    <row r="116" spans="1:9" ht="12.75" customHeight="1">
      <c r="A116" s="171">
        <v>35</v>
      </c>
      <c r="B116" s="172">
        <v>3519</v>
      </c>
      <c r="C116" s="173" t="s">
        <v>416</v>
      </c>
      <c r="D116" s="173" t="s">
        <v>553</v>
      </c>
      <c r="E116" s="172" t="s">
        <v>695</v>
      </c>
      <c r="F116" s="172" t="s">
        <v>232</v>
      </c>
      <c r="G116" s="172" t="s">
        <v>686</v>
      </c>
      <c r="H116" s="172"/>
      <c r="I116" s="160"/>
    </row>
    <row r="117" spans="1:9" ht="12.75" customHeight="1">
      <c r="A117" s="171">
        <v>36</v>
      </c>
      <c r="B117" s="172">
        <v>3520</v>
      </c>
      <c r="C117" s="173" t="s">
        <v>549</v>
      </c>
      <c r="D117" s="173" t="s">
        <v>693</v>
      </c>
      <c r="E117" s="172" t="s">
        <v>694</v>
      </c>
      <c r="F117" s="172" t="s">
        <v>232</v>
      </c>
      <c r="G117" s="172" t="s">
        <v>690</v>
      </c>
      <c r="H117" s="172"/>
      <c r="I117" s="160"/>
    </row>
    <row r="118" spans="1:9" ht="26.25" customHeight="1">
      <c r="A118" s="171">
        <v>37</v>
      </c>
      <c r="B118" s="172">
        <v>3521</v>
      </c>
      <c r="C118" s="173" t="s">
        <v>715</v>
      </c>
      <c r="D118" s="173" t="s">
        <v>716</v>
      </c>
      <c r="E118" s="172" t="s">
        <v>717</v>
      </c>
      <c r="F118" s="172" t="s">
        <v>232</v>
      </c>
      <c r="G118" s="172" t="s">
        <v>720</v>
      </c>
      <c r="H118" s="172"/>
      <c r="I118" s="160"/>
    </row>
    <row r="119" spans="1:9" ht="12.75" customHeight="1">
      <c r="A119" s="171"/>
      <c r="B119" s="172"/>
      <c r="C119" s="173"/>
      <c r="D119" s="173"/>
      <c r="E119" s="172"/>
      <c r="F119" s="172"/>
      <c r="G119" s="172"/>
      <c r="H119" s="172"/>
      <c r="I119" s="160"/>
    </row>
    <row r="120" spans="1:9" ht="12.75" customHeight="1">
      <c r="A120" s="254" t="s">
        <v>95</v>
      </c>
      <c r="B120" s="255"/>
      <c r="C120" s="255"/>
      <c r="D120" s="255"/>
      <c r="E120" s="255"/>
      <c r="F120" s="255"/>
      <c r="G120" s="255"/>
      <c r="H120" s="255"/>
      <c r="I120" s="322"/>
    </row>
    <row r="121" spans="1:9" ht="12.75" customHeight="1">
      <c r="A121" s="323" t="s">
        <v>96</v>
      </c>
      <c r="B121" s="324"/>
      <c r="C121" s="324"/>
      <c r="D121" s="324"/>
      <c r="E121" s="324"/>
      <c r="F121" s="324"/>
      <c r="G121" s="324"/>
      <c r="H121" s="324"/>
      <c r="I121" s="325"/>
    </row>
    <row r="122" spans="1:9" ht="12.75" customHeight="1">
      <c r="A122" s="315" t="s">
        <v>97</v>
      </c>
      <c r="B122" s="316"/>
      <c r="C122" s="316"/>
      <c r="D122" s="316"/>
      <c r="E122" s="316"/>
      <c r="F122" s="316"/>
      <c r="G122" s="316"/>
      <c r="H122" s="316"/>
      <c r="I122" s="317"/>
    </row>
    <row r="123" spans="1:9" ht="12.75" customHeight="1">
      <c r="A123" s="323" t="s">
        <v>98</v>
      </c>
      <c r="B123" s="324"/>
      <c r="C123" s="324"/>
      <c r="D123" s="324"/>
      <c r="E123" s="324"/>
      <c r="F123" s="324"/>
      <c r="G123" s="324"/>
      <c r="H123" s="324"/>
      <c r="I123" s="325"/>
    </row>
    <row r="124" spans="1:9" ht="12.75" customHeight="1">
      <c r="A124" s="315" t="s">
        <v>99</v>
      </c>
      <c r="B124" s="316"/>
      <c r="C124" s="316"/>
      <c r="D124" s="316"/>
      <c r="E124" s="316"/>
      <c r="F124" s="316"/>
      <c r="G124" s="316"/>
      <c r="H124" s="316"/>
      <c r="I124" s="317"/>
    </row>
    <row r="125" spans="1:9" ht="30.75" customHeight="1">
      <c r="A125" s="326" t="s">
        <v>35</v>
      </c>
      <c r="B125" s="327"/>
      <c r="C125" s="327"/>
      <c r="D125" s="327"/>
      <c r="E125" s="327"/>
      <c r="F125" s="327"/>
      <c r="G125" s="327"/>
      <c r="H125" s="327"/>
      <c r="I125" s="13"/>
    </row>
    <row r="126" spans="1:9" ht="12.75" customHeight="1">
      <c r="A126" s="24"/>
      <c r="B126" s="9"/>
      <c r="C126" s="9"/>
      <c r="D126" s="9"/>
      <c r="E126" s="9"/>
      <c r="F126" s="9" t="s">
        <v>36</v>
      </c>
      <c r="G126" s="117" t="s">
        <v>601</v>
      </c>
      <c r="H126" s="116">
        <v>2010</v>
      </c>
      <c r="I126" s="13"/>
    </row>
    <row r="127" spans="1:9" ht="12.75" customHeight="1">
      <c r="A127" s="24" t="s">
        <v>37</v>
      </c>
      <c r="B127" s="9"/>
      <c r="C127" s="9"/>
      <c r="D127" s="330"/>
      <c r="E127" s="330"/>
      <c r="F127" s="330"/>
      <c r="G127" s="330"/>
      <c r="H127" s="330"/>
      <c r="I127" s="331"/>
    </row>
    <row r="128" spans="1:9" ht="12.75" customHeight="1">
      <c r="A128" s="41" t="s">
        <v>38</v>
      </c>
      <c r="B128" s="27" t="s">
        <v>27</v>
      </c>
      <c r="C128" s="27"/>
      <c r="D128" s="27"/>
      <c r="E128" s="27"/>
      <c r="F128" s="27"/>
      <c r="G128" s="27"/>
      <c r="H128" s="27" t="s">
        <v>231</v>
      </c>
      <c r="I128" s="28"/>
    </row>
    <row r="129" spans="1:9" ht="12.75" customHeight="1">
      <c r="A129" s="15" t="s">
        <v>39</v>
      </c>
      <c r="B129" s="15" t="s">
        <v>40</v>
      </c>
      <c r="C129" s="15" t="s">
        <v>46</v>
      </c>
      <c r="D129" s="15" t="s">
        <v>41</v>
      </c>
      <c r="E129" s="15" t="s">
        <v>42</v>
      </c>
      <c r="F129" s="15" t="s">
        <v>136</v>
      </c>
      <c r="G129" s="15" t="s">
        <v>43</v>
      </c>
      <c r="H129" s="15" t="s">
        <v>44</v>
      </c>
      <c r="I129" s="15" t="s">
        <v>45</v>
      </c>
    </row>
    <row r="130" spans="1:9" ht="12.75" customHeight="1">
      <c r="A130" s="165">
        <v>1</v>
      </c>
      <c r="B130" s="166">
        <v>3521</v>
      </c>
      <c r="C130" s="167" t="s">
        <v>715</v>
      </c>
      <c r="D130" s="168" t="s">
        <v>716</v>
      </c>
      <c r="E130" s="169" t="s">
        <v>719</v>
      </c>
      <c r="F130" s="166" t="s">
        <v>232</v>
      </c>
      <c r="G130" s="169" t="s">
        <v>720</v>
      </c>
      <c r="H130" s="166" t="s">
        <v>233</v>
      </c>
      <c r="I130" s="170"/>
    </row>
    <row r="131" spans="1:9" ht="12.75" customHeight="1">
      <c r="A131" s="171">
        <v>2</v>
      </c>
      <c r="B131" s="172">
        <v>3522</v>
      </c>
      <c r="C131" s="173" t="s">
        <v>721</v>
      </c>
      <c r="D131" s="173" t="s">
        <v>722</v>
      </c>
      <c r="E131" s="172" t="s">
        <v>723</v>
      </c>
      <c r="F131" s="166" t="s">
        <v>232</v>
      </c>
      <c r="G131" s="172" t="s">
        <v>720</v>
      </c>
      <c r="H131" s="172"/>
      <c r="I131" s="160"/>
    </row>
    <row r="132" spans="1:9" ht="12.75" customHeight="1">
      <c r="A132" s="171">
        <v>3</v>
      </c>
      <c r="B132" s="166">
        <v>3523</v>
      </c>
      <c r="C132" s="173" t="s">
        <v>724</v>
      </c>
      <c r="D132" s="173" t="s">
        <v>725</v>
      </c>
      <c r="E132" s="172" t="s">
        <v>726</v>
      </c>
      <c r="F132" s="166" t="s">
        <v>232</v>
      </c>
      <c r="G132" s="174" t="s">
        <v>720</v>
      </c>
      <c r="H132" s="172"/>
      <c r="I132" s="160"/>
    </row>
    <row r="133" spans="1:9" ht="12.75" customHeight="1">
      <c r="A133" s="171">
        <v>4</v>
      </c>
      <c r="B133" s="172">
        <v>3524</v>
      </c>
      <c r="C133" s="173" t="s">
        <v>727</v>
      </c>
      <c r="D133" s="173" t="s">
        <v>728</v>
      </c>
      <c r="E133" s="172" t="s">
        <v>729</v>
      </c>
      <c r="F133" s="166" t="s">
        <v>232</v>
      </c>
      <c r="G133" s="172" t="s">
        <v>720</v>
      </c>
      <c r="H133" s="172"/>
      <c r="I133" s="160"/>
    </row>
    <row r="134" spans="1:9" ht="12.75" customHeight="1">
      <c r="A134" s="171">
        <v>5</v>
      </c>
      <c r="B134" s="166">
        <v>3525</v>
      </c>
      <c r="C134" s="173" t="s">
        <v>711</v>
      </c>
      <c r="D134" s="173" t="s">
        <v>730</v>
      </c>
      <c r="E134" s="172" t="s">
        <v>731</v>
      </c>
      <c r="F134" s="166" t="s">
        <v>232</v>
      </c>
      <c r="G134" s="174" t="s">
        <v>720</v>
      </c>
      <c r="H134" s="172"/>
      <c r="I134" s="160"/>
    </row>
    <row r="135" spans="1:9" ht="12.75" customHeight="1">
      <c r="A135" s="171">
        <v>6</v>
      </c>
      <c r="B135" s="172">
        <v>3526</v>
      </c>
      <c r="C135" s="173" t="s">
        <v>541</v>
      </c>
      <c r="D135" s="173" t="s">
        <v>732</v>
      </c>
      <c r="E135" s="172" t="s">
        <v>803</v>
      </c>
      <c r="F135" s="166" t="s">
        <v>232</v>
      </c>
      <c r="G135" s="172" t="s">
        <v>720</v>
      </c>
      <c r="H135" s="172"/>
      <c r="I135" s="160"/>
    </row>
    <row r="136" spans="1:9" ht="12.75" customHeight="1">
      <c r="A136" s="171">
        <v>7</v>
      </c>
      <c r="B136" s="166">
        <v>3527</v>
      </c>
      <c r="C136" s="173" t="s">
        <v>733</v>
      </c>
      <c r="D136" s="173" t="s">
        <v>734</v>
      </c>
      <c r="E136" s="172" t="s">
        <v>735</v>
      </c>
      <c r="F136" s="166" t="s">
        <v>232</v>
      </c>
      <c r="G136" s="174" t="s">
        <v>718</v>
      </c>
      <c r="H136" s="172"/>
      <c r="I136" s="160"/>
    </row>
    <row r="137" spans="1:9" ht="12.75" customHeight="1">
      <c r="A137" s="171">
        <v>8</v>
      </c>
      <c r="B137" s="172">
        <v>3528</v>
      </c>
      <c r="C137" s="173" t="s">
        <v>736</v>
      </c>
      <c r="D137" s="173" t="s">
        <v>737</v>
      </c>
      <c r="E137" s="172" t="s">
        <v>738</v>
      </c>
      <c r="F137" s="166" t="s">
        <v>232</v>
      </c>
      <c r="G137" s="172" t="s">
        <v>697</v>
      </c>
      <c r="H137" s="172"/>
      <c r="I137" s="160"/>
    </row>
    <row r="138" spans="1:9" ht="15" customHeight="1">
      <c r="A138" s="171">
        <v>9</v>
      </c>
      <c r="B138" s="166">
        <v>3529</v>
      </c>
      <c r="C138" s="173" t="s">
        <v>739</v>
      </c>
      <c r="D138" s="173" t="s">
        <v>740</v>
      </c>
      <c r="E138" s="172" t="s">
        <v>741</v>
      </c>
      <c r="F138" s="166" t="s">
        <v>232</v>
      </c>
      <c r="G138" s="174" t="s">
        <v>697</v>
      </c>
      <c r="H138" s="172"/>
      <c r="I138" s="160"/>
    </row>
    <row r="139" spans="1:9" ht="12.75" customHeight="1" hidden="1">
      <c r="A139" s="171">
        <v>10</v>
      </c>
      <c r="B139" s="172">
        <v>3530</v>
      </c>
      <c r="C139" s="173" t="s">
        <v>653</v>
      </c>
      <c r="D139" s="173" t="s">
        <v>742</v>
      </c>
      <c r="E139" s="172" t="s">
        <v>500</v>
      </c>
      <c r="F139" s="166" t="s">
        <v>232</v>
      </c>
      <c r="G139" s="172" t="s">
        <v>743</v>
      </c>
      <c r="H139" s="172"/>
      <c r="I139" s="160"/>
    </row>
    <row r="140" spans="1:9" ht="12.75">
      <c r="A140" s="171">
        <v>11</v>
      </c>
      <c r="B140" s="166">
        <v>3531</v>
      </c>
      <c r="C140" s="173" t="s">
        <v>624</v>
      </c>
      <c r="D140" s="173" t="s">
        <v>452</v>
      </c>
      <c r="E140" s="172" t="s">
        <v>744</v>
      </c>
      <c r="F140" s="166" t="s">
        <v>232</v>
      </c>
      <c r="G140" s="174" t="s">
        <v>745</v>
      </c>
      <c r="H140" s="172"/>
      <c r="I140" s="160"/>
    </row>
    <row r="141" spans="1:9" ht="12.75">
      <c r="A141" s="171">
        <v>12</v>
      </c>
      <c r="B141" s="172">
        <v>3532</v>
      </c>
      <c r="C141" s="173" t="s">
        <v>285</v>
      </c>
      <c r="D141" s="173" t="s">
        <v>746</v>
      </c>
      <c r="E141" s="172" t="s">
        <v>747</v>
      </c>
      <c r="F141" s="166" t="s">
        <v>232</v>
      </c>
      <c r="G141" s="174" t="s">
        <v>745</v>
      </c>
      <c r="H141" s="172"/>
      <c r="I141" s="160"/>
    </row>
    <row r="142" spans="1:9" ht="12.75">
      <c r="A142" s="171">
        <v>13</v>
      </c>
      <c r="B142" s="166">
        <v>3533</v>
      </c>
      <c r="C142" s="173" t="s">
        <v>754</v>
      </c>
      <c r="D142" s="173" t="s">
        <v>755</v>
      </c>
      <c r="E142" s="172" t="s">
        <v>756</v>
      </c>
      <c r="F142" s="166" t="s">
        <v>232</v>
      </c>
      <c r="G142" s="174" t="s">
        <v>757</v>
      </c>
      <c r="H142" s="172"/>
      <c r="I142" s="160"/>
    </row>
    <row r="143" spans="1:9" ht="12.75">
      <c r="A143" s="171">
        <v>14</v>
      </c>
      <c r="B143" s="172">
        <v>3534</v>
      </c>
      <c r="C143" s="173" t="s">
        <v>367</v>
      </c>
      <c r="D143" s="173" t="s">
        <v>278</v>
      </c>
      <c r="E143" s="172" t="s">
        <v>365</v>
      </c>
      <c r="F143" s="166" t="s">
        <v>232</v>
      </c>
      <c r="G143" s="172" t="s">
        <v>757</v>
      </c>
      <c r="H143" s="172"/>
      <c r="I143" s="160"/>
    </row>
    <row r="144" spans="1:9" ht="12.75">
      <c r="A144" s="171">
        <v>15</v>
      </c>
      <c r="B144" s="166">
        <v>3535</v>
      </c>
      <c r="C144" s="209" t="s">
        <v>758</v>
      </c>
      <c r="D144" s="173" t="s">
        <v>759</v>
      </c>
      <c r="E144" s="172" t="s">
        <v>763</v>
      </c>
      <c r="F144" s="166" t="s">
        <v>232</v>
      </c>
      <c r="G144" s="172" t="s">
        <v>757</v>
      </c>
      <c r="H144" s="172"/>
      <c r="I144" s="160"/>
    </row>
    <row r="145" spans="1:9" ht="12.75">
      <c r="A145" s="171">
        <v>16</v>
      </c>
      <c r="B145" s="172">
        <v>3536</v>
      </c>
      <c r="C145" s="182" t="s">
        <v>761</v>
      </c>
      <c r="D145" s="182" t="s">
        <v>762</v>
      </c>
      <c r="E145" s="183" t="s">
        <v>760</v>
      </c>
      <c r="F145" s="166" t="s">
        <v>232</v>
      </c>
      <c r="G145" s="184" t="s">
        <v>757</v>
      </c>
      <c r="H145" s="172"/>
      <c r="I145" s="160"/>
    </row>
    <row r="146" spans="1:9" ht="12.75" customHeight="1">
      <c r="A146" s="171">
        <v>17</v>
      </c>
      <c r="B146" s="166">
        <v>3537</v>
      </c>
      <c r="C146" s="173" t="s">
        <v>544</v>
      </c>
      <c r="D146" s="173" t="s">
        <v>764</v>
      </c>
      <c r="E146" s="172" t="s">
        <v>765</v>
      </c>
      <c r="F146" s="166" t="s">
        <v>232</v>
      </c>
      <c r="G146" s="172" t="s">
        <v>766</v>
      </c>
      <c r="H146" s="172"/>
      <c r="I146" s="160"/>
    </row>
    <row r="147" spans="1:9" ht="12.75">
      <c r="A147" s="171">
        <v>18</v>
      </c>
      <c r="B147" s="172">
        <v>3538</v>
      </c>
      <c r="C147" s="173" t="s">
        <v>750</v>
      </c>
      <c r="D147" s="173" t="s">
        <v>751</v>
      </c>
      <c r="E147" s="172" t="s">
        <v>752</v>
      </c>
      <c r="F147" s="166" t="s">
        <v>232</v>
      </c>
      <c r="G147" s="172" t="s">
        <v>753</v>
      </c>
      <c r="H147" s="172"/>
      <c r="I147" s="160"/>
    </row>
    <row r="148" spans="1:9" ht="14.25" customHeight="1">
      <c r="A148" s="171">
        <v>19</v>
      </c>
      <c r="B148" s="166">
        <v>3539</v>
      </c>
      <c r="C148" s="173" t="s">
        <v>767</v>
      </c>
      <c r="D148" s="173" t="s">
        <v>768</v>
      </c>
      <c r="E148" s="172" t="s">
        <v>769</v>
      </c>
      <c r="F148" s="166" t="s">
        <v>232</v>
      </c>
      <c r="G148" s="172" t="s">
        <v>766</v>
      </c>
      <c r="H148" s="172"/>
      <c r="I148" s="160"/>
    </row>
    <row r="149" spans="1:9" ht="12.75">
      <c r="A149" s="171">
        <v>20</v>
      </c>
      <c r="B149" s="172">
        <v>3540</v>
      </c>
      <c r="C149" s="173" t="s">
        <v>455</v>
      </c>
      <c r="D149" s="209" t="s">
        <v>428</v>
      </c>
      <c r="E149" s="172" t="s">
        <v>748</v>
      </c>
      <c r="F149" s="166" t="s">
        <v>232</v>
      </c>
      <c r="G149" s="172" t="s">
        <v>749</v>
      </c>
      <c r="H149" s="172"/>
      <c r="I149" s="160"/>
    </row>
    <row r="150" spans="1:9" ht="12.75">
      <c r="A150" s="171">
        <v>21</v>
      </c>
      <c r="B150" s="166">
        <v>3541</v>
      </c>
      <c r="C150" s="173" t="s">
        <v>770</v>
      </c>
      <c r="D150" s="173" t="s">
        <v>759</v>
      </c>
      <c r="E150" s="172" t="s">
        <v>771</v>
      </c>
      <c r="F150" s="166" t="s">
        <v>232</v>
      </c>
      <c r="G150" s="172" t="s">
        <v>749</v>
      </c>
      <c r="H150" s="172"/>
      <c r="I150" s="160"/>
    </row>
    <row r="151" spans="1:9" ht="12.75">
      <c r="A151" s="171">
        <v>22</v>
      </c>
      <c r="B151" s="172">
        <v>3542</v>
      </c>
      <c r="C151" s="173" t="s">
        <v>773</v>
      </c>
      <c r="D151" s="173" t="s">
        <v>772</v>
      </c>
      <c r="E151" s="172" t="s">
        <v>774</v>
      </c>
      <c r="F151" s="166" t="s">
        <v>232</v>
      </c>
      <c r="G151" s="172" t="s">
        <v>775</v>
      </c>
      <c r="H151" s="172"/>
      <c r="I151" s="160"/>
    </row>
    <row r="152" spans="1:9" ht="12.75">
      <c r="A152" s="171">
        <v>23</v>
      </c>
      <c r="B152" s="166">
        <v>3543</v>
      </c>
      <c r="C152" s="173" t="s">
        <v>776</v>
      </c>
      <c r="D152" s="173" t="s">
        <v>777</v>
      </c>
      <c r="E152" s="172" t="s">
        <v>778</v>
      </c>
      <c r="F152" s="166" t="s">
        <v>232</v>
      </c>
      <c r="G152" s="172" t="s">
        <v>779</v>
      </c>
      <c r="H152" s="172"/>
      <c r="I152" s="160"/>
    </row>
    <row r="153" spans="1:9" ht="12.75">
      <c r="A153" s="171">
        <v>24</v>
      </c>
      <c r="B153" s="172">
        <v>3544</v>
      </c>
      <c r="C153" s="173" t="s">
        <v>295</v>
      </c>
      <c r="D153" s="173" t="s">
        <v>780</v>
      </c>
      <c r="E153" s="172" t="s">
        <v>781</v>
      </c>
      <c r="F153" s="166" t="s">
        <v>232</v>
      </c>
      <c r="G153" s="172" t="s">
        <v>779</v>
      </c>
      <c r="H153" s="172"/>
      <c r="I153" s="160"/>
    </row>
    <row r="154" spans="1:9" ht="12.75">
      <c r="A154" s="171">
        <v>25</v>
      </c>
      <c r="B154" s="166">
        <v>3545</v>
      </c>
      <c r="C154" s="173" t="s">
        <v>629</v>
      </c>
      <c r="D154" s="173" t="s">
        <v>782</v>
      </c>
      <c r="E154" s="172" t="s">
        <v>783</v>
      </c>
      <c r="F154" s="166" t="s">
        <v>232</v>
      </c>
      <c r="G154" s="172" t="s">
        <v>784</v>
      </c>
      <c r="H154" s="172"/>
      <c r="I154" s="160"/>
    </row>
    <row r="155" spans="1:9" ht="12.75">
      <c r="A155" s="171">
        <v>26</v>
      </c>
      <c r="B155" s="172">
        <v>3546</v>
      </c>
      <c r="C155" s="173" t="s">
        <v>785</v>
      </c>
      <c r="D155" s="173" t="s">
        <v>786</v>
      </c>
      <c r="E155" s="172" t="s">
        <v>403</v>
      </c>
      <c r="F155" s="166" t="s">
        <v>232</v>
      </c>
      <c r="G155" s="172" t="s">
        <v>779</v>
      </c>
      <c r="H155" s="172"/>
      <c r="I155" s="160"/>
    </row>
    <row r="156" spans="1:9" ht="12.75">
      <c r="A156" s="171">
        <v>27</v>
      </c>
      <c r="B156" s="166">
        <v>3547</v>
      </c>
      <c r="C156" s="173" t="s">
        <v>787</v>
      </c>
      <c r="D156" s="173" t="s">
        <v>788</v>
      </c>
      <c r="E156" s="172" t="s">
        <v>359</v>
      </c>
      <c r="F156" s="166" t="s">
        <v>232</v>
      </c>
      <c r="G156" s="172" t="s">
        <v>779</v>
      </c>
      <c r="H156" s="172"/>
      <c r="I156" s="160"/>
    </row>
    <row r="157" spans="1:9" ht="12.75">
      <c r="A157" s="171">
        <v>7</v>
      </c>
      <c r="B157" s="166">
        <v>3468</v>
      </c>
      <c r="C157" s="173" t="s">
        <v>546</v>
      </c>
      <c r="D157" s="173" t="s">
        <v>547</v>
      </c>
      <c r="E157" s="172" t="s">
        <v>548</v>
      </c>
      <c r="F157" s="172" t="s">
        <v>232</v>
      </c>
      <c r="G157" s="174" t="s">
        <v>545</v>
      </c>
      <c r="H157" s="172"/>
      <c r="I157" s="160"/>
    </row>
    <row r="158" spans="1:9" ht="12.75">
      <c r="A158" s="171">
        <v>8</v>
      </c>
      <c r="B158" s="172">
        <v>3469</v>
      </c>
      <c r="C158" s="173" t="s">
        <v>549</v>
      </c>
      <c r="D158" s="173" t="s">
        <v>550</v>
      </c>
      <c r="E158" s="172" t="s">
        <v>551</v>
      </c>
      <c r="F158" s="172" t="s">
        <v>232</v>
      </c>
      <c r="G158" s="172" t="s">
        <v>545</v>
      </c>
      <c r="H158" s="172"/>
      <c r="I158" s="160"/>
    </row>
    <row r="159" spans="1:9" ht="12.75">
      <c r="A159" s="171">
        <v>9</v>
      </c>
      <c r="B159" s="166">
        <v>3470</v>
      </c>
      <c r="C159" s="173" t="s">
        <v>552</v>
      </c>
      <c r="D159" s="173" t="s">
        <v>553</v>
      </c>
      <c r="E159" s="172" t="s">
        <v>554</v>
      </c>
      <c r="F159" s="172" t="s">
        <v>232</v>
      </c>
      <c r="G159" s="174" t="s">
        <v>545</v>
      </c>
      <c r="H159" s="172"/>
      <c r="I159" s="160"/>
    </row>
    <row r="160" spans="1:9" ht="12.75">
      <c r="A160" s="171">
        <v>10</v>
      </c>
      <c r="B160" s="172">
        <v>3471</v>
      </c>
      <c r="C160" s="173" t="s">
        <v>555</v>
      </c>
      <c r="D160" s="173" t="s">
        <v>569</v>
      </c>
      <c r="E160" s="172" t="s">
        <v>556</v>
      </c>
      <c r="F160" s="172" t="s">
        <v>232</v>
      </c>
      <c r="G160" s="172" t="s">
        <v>557</v>
      </c>
      <c r="H160" s="172"/>
      <c r="I160" s="160"/>
    </row>
    <row r="161" spans="1:9" ht="12.75" customHeight="1">
      <c r="A161" s="171">
        <v>11</v>
      </c>
      <c r="B161" s="166">
        <v>3472</v>
      </c>
      <c r="C161" s="173" t="s">
        <v>558</v>
      </c>
      <c r="D161" s="173" t="s">
        <v>494</v>
      </c>
      <c r="E161" s="172" t="s">
        <v>559</v>
      </c>
      <c r="F161" s="172" t="s">
        <v>232</v>
      </c>
      <c r="G161" s="174" t="s">
        <v>527</v>
      </c>
      <c r="H161" s="172"/>
      <c r="I161" s="160"/>
    </row>
    <row r="162" spans="1:9" ht="12.75">
      <c r="A162" s="171">
        <v>12</v>
      </c>
      <c r="B162" s="172">
        <v>3473</v>
      </c>
      <c r="C162" s="173" t="s">
        <v>560</v>
      </c>
      <c r="D162" s="173" t="s">
        <v>561</v>
      </c>
      <c r="E162" s="172" t="s">
        <v>562</v>
      </c>
      <c r="F162" s="172" t="s">
        <v>232</v>
      </c>
      <c r="G162" s="174" t="s">
        <v>527</v>
      </c>
      <c r="H162" s="172"/>
      <c r="I162" s="160"/>
    </row>
    <row r="163" spans="1:9" ht="12.75">
      <c r="A163" s="171">
        <v>13</v>
      </c>
      <c r="B163" s="166">
        <v>3474</v>
      </c>
      <c r="C163" s="173" t="s">
        <v>563</v>
      </c>
      <c r="D163" s="173" t="s">
        <v>564</v>
      </c>
      <c r="E163" s="172" t="s">
        <v>565</v>
      </c>
      <c r="F163" s="172" t="s">
        <v>232</v>
      </c>
      <c r="G163" s="174" t="s">
        <v>527</v>
      </c>
      <c r="H163" s="172"/>
      <c r="I163" s="160"/>
    </row>
    <row r="164" spans="1:9" ht="12.75">
      <c r="A164" s="171">
        <v>14</v>
      </c>
      <c r="B164" s="172">
        <v>3475</v>
      </c>
      <c r="C164" s="173" t="s">
        <v>566</v>
      </c>
      <c r="D164" s="173" t="s">
        <v>567</v>
      </c>
      <c r="E164" s="172" t="s">
        <v>568</v>
      </c>
      <c r="F164" s="172" t="s">
        <v>232</v>
      </c>
      <c r="G164" s="172" t="s">
        <v>527</v>
      </c>
      <c r="H164" s="172"/>
      <c r="I164" s="160"/>
    </row>
    <row r="165" spans="1:9" ht="12.75">
      <c r="A165" s="171">
        <v>15</v>
      </c>
      <c r="B165" s="166">
        <v>3476</v>
      </c>
      <c r="C165" s="209" t="s">
        <v>570</v>
      </c>
      <c r="D165" s="173" t="s">
        <v>571</v>
      </c>
      <c r="E165" s="172" t="s">
        <v>572</v>
      </c>
      <c r="F165" s="172" t="s">
        <v>232</v>
      </c>
      <c r="G165" s="172" t="s">
        <v>573</v>
      </c>
      <c r="H165" s="172"/>
      <c r="I165" s="160"/>
    </row>
    <row r="166" spans="1:9" ht="12.75">
      <c r="A166" s="171">
        <v>16</v>
      </c>
      <c r="B166" s="172">
        <v>3477</v>
      </c>
      <c r="C166" s="182" t="s">
        <v>299</v>
      </c>
      <c r="D166" s="182" t="s">
        <v>574</v>
      </c>
      <c r="E166" s="183" t="s">
        <v>575</v>
      </c>
      <c r="F166" s="172" t="s">
        <v>232</v>
      </c>
      <c r="G166" s="184" t="s">
        <v>528</v>
      </c>
      <c r="H166" s="172"/>
      <c r="I166" s="160"/>
    </row>
    <row r="167" spans="1:9" ht="12.75">
      <c r="A167" s="171">
        <v>17</v>
      </c>
      <c r="B167" s="166">
        <v>3478</v>
      </c>
      <c r="C167" s="173" t="s">
        <v>576</v>
      </c>
      <c r="D167" s="173" t="s">
        <v>577</v>
      </c>
      <c r="E167" s="172" t="s">
        <v>578</v>
      </c>
      <c r="F167" s="172" t="s">
        <v>232</v>
      </c>
      <c r="G167" s="172" t="s">
        <v>528</v>
      </c>
      <c r="H167" s="172"/>
      <c r="I167" s="160"/>
    </row>
    <row r="168" spans="1:9" ht="12.75">
      <c r="A168" s="171">
        <v>18</v>
      </c>
      <c r="B168" s="172">
        <v>3479</v>
      </c>
      <c r="C168" s="173" t="s">
        <v>579</v>
      </c>
      <c r="D168" s="173" t="s">
        <v>542</v>
      </c>
      <c r="E168" s="172" t="s">
        <v>580</v>
      </c>
      <c r="F168" s="172" t="s">
        <v>232</v>
      </c>
      <c r="G168" s="172" t="s">
        <v>581</v>
      </c>
      <c r="H168" s="172"/>
      <c r="I168" s="160"/>
    </row>
    <row r="169" spans="1:9" ht="12.75">
      <c r="A169" s="171">
        <v>19</v>
      </c>
      <c r="B169" s="166">
        <v>3480</v>
      </c>
      <c r="C169" s="173" t="s">
        <v>582</v>
      </c>
      <c r="D169" s="173" t="s">
        <v>583</v>
      </c>
      <c r="E169" s="172" t="s">
        <v>584</v>
      </c>
      <c r="F169" s="172" t="s">
        <v>232</v>
      </c>
      <c r="G169" s="172" t="s">
        <v>581</v>
      </c>
      <c r="H169" s="172"/>
      <c r="I169" s="160"/>
    </row>
    <row r="170" spans="1:9" ht="12.75">
      <c r="A170" s="171">
        <v>20</v>
      </c>
      <c r="B170" s="166">
        <v>3481</v>
      </c>
      <c r="C170" s="173" t="s">
        <v>585</v>
      </c>
      <c r="D170" s="209" t="s">
        <v>586</v>
      </c>
      <c r="E170" s="172" t="s">
        <v>587</v>
      </c>
      <c r="F170" s="172" t="s">
        <v>232</v>
      </c>
      <c r="G170" s="172" t="s">
        <v>581</v>
      </c>
      <c r="H170" s="172"/>
      <c r="I170" s="160"/>
    </row>
    <row r="171" spans="1:9" ht="12.75">
      <c r="A171" s="171">
        <v>21</v>
      </c>
      <c r="B171" s="172">
        <v>3482</v>
      </c>
      <c r="C171" s="173" t="s">
        <v>588</v>
      </c>
      <c r="D171" s="173" t="s">
        <v>589</v>
      </c>
      <c r="E171" s="172" t="s">
        <v>590</v>
      </c>
      <c r="F171" s="172" t="s">
        <v>232</v>
      </c>
      <c r="G171" s="172" t="s">
        <v>581</v>
      </c>
      <c r="H171" s="172"/>
      <c r="I171" s="160"/>
    </row>
    <row r="172" spans="1:9" ht="12.75">
      <c r="A172" s="171">
        <v>22</v>
      </c>
      <c r="B172" s="166">
        <v>3483</v>
      </c>
      <c r="C172" s="173" t="s">
        <v>591</v>
      </c>
      <c r="D172" s="173" t="s">
        <v>592</v>
      </c>
      <c r="E172" s="172" t="s">
        <v>593</v>
      </c>
      <c r="F172" s="172" t="s">
        <v>232</v>
      </c>
      <c r="G172" s="172" t="s">
        <v>581</v>
      </c>
      <c r="H172" s="172"/>
      <c r="I172" s="160"/>
    </row>
    <row r="173" spans="1:9" ht="12.75">
      <c r="A173" s="171">
        <v>23</v>
      </c>
      <c r="B173" s="166">
        <v>3484</v>
      </c>
      <c r="C173" s="173" t="s">
        <v>594</v>
      </c>
      <c r="D173" s="173" t="s">
        <v>595</v>
      </c>
      <c r="E173" s="172" t="s">
        <v>596</v>
      </c>
      <c r="F173" s="172" t="s">
        <v>232</v>
      </c>
      <c r="G173" s="172" t="s">
        <v>597</v>
      </c>
      <c r="H173" s="172"/>
      <c r="I173" s="160"/>
    </row>
    <row r="174" spans="1:9" ht="12.75">
      <c r="A174" s="171">
        <v>24</v>
      </c>
      <c r="B174" s="166">
        <v>2485</v>
      </c>
      <c r="C174" s="173" t="s">
        <v>598</v>
      </c>
      <c r="D174" s="173" t="s">
        <v>599</v>
      </c>
      <c r="E174" s="172" t="s">
        <v>600</v>
      </c>
      <c r="F174" s="172" t="s">
        <v>232</v>
      </c>
      <c r="G174" s="172" t="s">
        <v>597</v>
      </c>
      <c r="H174" s="172"/>
      <c r="I174" s="160"/>
    </row>
    <row r="175" spans="1:9" ht="12.75">
      <c r="A175" s="171"/>
      <c r="B175" s="172"/>
      <c r="C175" s="173"/>
      <c r="D175" s="173"/>
      <c r="E175" s="172"/>
      <c r="F175" s="172"/>
      <c r="G175" s="172"/>
      <c r="H175" s="172"/>
      <c r="I175" s="160"/>
    </row>
    <row r="176" spans="1:9" ht="12.75">
      <c r="A176" s="171">
        <v>11</v>
      </c>
      <c r="B176" s="172">
        <v>3430</v>
      </c>
      <c r="C176" s="173" t="s">
        <v>431</v>
      </c>
      <c r="D176" s="173" t="s">
        <v>432</v>
      </c>
      <c r="E176" s="172" t="s">
        <v>497</v>
      </c>
      <c r="F176" s="172" t="s">
        <v>232</v>
      </c>
      <c r="G176" s="174" t="s">
        <v>349</v>
      </c>
      <c r="H176" s="172"/>
      <c r="I176" s="160"/>
    </row>
    <row r="177" spans="1:9" ht="12.75">
      <c r="A177" s="171">
        <v>12</v>
      </c>
      <c r="B177" s="172">
        <v>3431</v>
      </c>
      <c r="C177" s="173" t="s">
        <v>433</v>
      </c>
      <c r="D177" s="173" t="s">
        <v>429</v>
      </c>
      <c r="E177" s="172" t="s">
        <v>330</v>
      </c>
      <c r="F177" s="172" t="s">
        <v>232</v>
      </c>
      <c r="G177" s="174" t="s">
        <v>349</v>
      </c>
      <c r="H177" s="172"/>
      <c r="I177" s="160"/>
    </row>
    <row r="178" spans="1:9" ht="12.75">
      <c r="A178" s="171">
        <v>13</v>
      </c>
      <c r="B178" s="172">
        <v>3432</v>
      </c>
      <c r="C178" s="173" t="s">
        <v>434</v>
      </c>
      <c r="D178" s="173" t="s">
        <v>435</v>
      </c>
      <c r="E178" s="172" t="s">
        <v>498</v>
      </c>
      <c r="F178" s="172" t="s">
        <v>232</v>
      </c>
      <c r="G178" s="174" t="s">
        <v>349</v>
      </c>
      <c r="H178" s="172"/>
      <c r="I178" s="160"/>
    </row>
    <row r="179" spans="1:9" ht="12.75">
      <c r="A179" s="171">
        <v>14</v>
      </c>
      <c r="B179" s="172">
        <v>3433</v>
      </c>
      <c r="C179" s="173" t="s">
        <v>436</v>
      </c>
      <c r="D179" s="173" t="s">
        <v>437</v>
      </c>
      <c r="E179" s="172" t="s">
        <v>359</v>
      </c>
      <c r="F179" s="172" t="s">
        <v>232</v>
      </c>
      <c r="G179" s="172" t="s">
        <v>352</v>
      </c>
      <c r="H179" s="172"/>
      <c r="I179" s="160"/>
    </row>
    <row r="180" spans="1:9" ht="12.75">
      <c r="A180" s="171">
        <v>15</v>
      </c>
      <c r="B180" s="172">
        <v>3434</v>
      </c>
      <c r="C180" s="173" t="s">
        <v>438</v>
      </c>
      <c r="D180" s="173" t="s">
        <v>439</v>
      </c>
      <c r="E180" s="172" t="s">
        <v>430</v>
      </c>
      <c r="F180" s="172" t="s">
        <v>232</v>
      </c>
      <c r="G180" s="172" t="s">
        <v>352</v>
      </c>
      <c r="H180" s="172"/>
      <c r="I180" s="160"/>
    </row>
    <row r="181" spans="1:9" ht="12.75">
      <c r="A181" s="171">
        <v>16</v>
      </c>
      <c r="B181" s="172">
        <v>3435</v>
      </c>
      <c r="C181" s="182" t="s">
        <v>451</v>
      </c>
      <c r="D181" s="182" t="s">
        <v>452</v>
      </c>
      <c r="E181" s="183" t="s">
        <v>501</v>
      </c>
      <c r="F181" s="183" t="s">
        <v>232</v>
      </c>
      <c r="G181" s="184" t="s">
        <v>352</v>
      </c>
      <c r="H181" s="172"/>
      <c r="I181" s="160"/>
    </row>
    <row r="182" spans="1:9" ht="12.75">
      <c r="A182" s="171">
        <v>17</v>
      </c>
      <c r="B182" s="172">
        <v>3436</v>
      </c>
      <c r="C182" s="173" t="s">
        <v>440</v>
      </c>
      <c r="D182" s="173" t="s">
        <v>441</v>
      </c>
      <c r="E182" s="172" t="s">
        <v>499</v>
      </c>
      <c r="F182" s="172" t="s">
        <v>232</v>
      </c>
      <c r="G182" s="172" t="s">
        <v>352</v>
      </c>
      <c r="H182" s="172"/>
      <c r="I182" s="160"/>
    </row>
    <row r="183" spans="1:9" ht="12.75">
      <c r="A183" s="171">
        <v>18</v>
      </c>
      <c r="B183" s="172">
        <v>3437</v>
      </c>
      <c r="C183" s="173" t="s">
        <v>442</v>
      </c>
      <c r="D183" s="173" t="s">
        <v>443</v>
      </c>
      <c r="E183" s="172" t="s">
        <v>500</v>
      </c>
      <c r="F183" s="172" t="s">
        <v>232</v>
      </c>
      <c r="G183" s="172" t="s">
        <v>352</v>
      </c>
      <c r="H183" s="172"/>
      <c r="I183" s="160"/>
    </row>
    <row r="184" spans="1:9" ht="12.75">
      <c r="A184" s="171">
        <v>19</v>
      </c>
      <c r="B184" s="172">
        <v>3438</v>
      </c>
      <c r="C184" s="173" t="s">
        <v>444</v>
      </c>
      <c r="D184" s="173" t="s">
        <v>278</v>
      </c>
      <c r="E184" s="172" t="s">
        <v>479</v>
      </c>
      <c r="F184" s="172" t="s">
        <v>232</v>
      </c>
      <c r="G184" s="172" t="s">
        <v>445</v>
      </c>
      <c r="H184" s="172"/>
      <c r="I184" s="160"/>
    </row>
    <row r="185" spans="1:9" ht="12.75">
      <c r="A185" s="171">
        <v>20</v>
      </c>
      <c r="B185" s="172">
        <v>3439</v>
      </c>
      <c r="C185" s="173" t="s">
        <v>446</v>
      </c>
      <c r="D185" s="173" t="s">
        <v>409</v>
      </c>
      <c r="E185" s="172" t="s">
        <v>480</v>
      </c>
      <c r="F185" s="172" t="s">
        <v>232</v>
      </c>
      <c r="G185" s="172" t="s">
        <v>445</v>
      </c>
      <c r="H185" s="172"/>
      <c r="I185" s="160"/>
    </row>
    <row r="186" spans="1:9" ht="12.75">
      <c r="A186" s="171">
        <v>21</v>
      </c>
      <c r="B186" s="172">
        <v>3440</v>
      </c>
      <c r="C186" s="173" t="s">
        <v>447</v>
      </c>
      <c r="D186" s="173" t="s">
        <v>448</v>
      </c>
      <c r="E186" s="172" t="s">
        <v>481</v>
      </c>
      <c r="F186" s="172" t="s">
        <v>232</v>
      </c>
      <c r="G186" s="172" t="s">
        <v>445</v>
      </c>
      <c r="H186" s="172"/>
      <c r="I186" s="160"/>
    </row>
    <row r="187" spans="1:9" ht="12.75">
      <c r="A187" s="171">
        <v>22</v>
      </c>
      <c r="B187" s="172">
        <v>3441</v>
      </c>
      <c r="C187" s="173" t="s">
        <v>449</v>
      </c>
      <c r="D187" s="173" t="s">
        <v>450</v>
      </c>
      <c r="E187" s="172" t="s">
        <v>359</v>
      </c>
      <c r="F187" s="172" t="s">
        <v>232</v>
      </c>
      <c r="G187" s="172" t="s">
        <v>445</v>
      </c>
      <c r="H187" s="172"/>
      <c r="I187" s="160"/>
    </row>
    <row r="188" spans="1:9" ht="12.75">
      <c r="A188" s="171">
        <v>23</v>
      </c>
      <c r="B188" s="172">
        <v>3442</v>
      </c>
      <c r="C188" s="173" t="s">
        <v>453</v>
      </c>
      <c r="D188" s="173" t="s">
        <v>454</v>
      </c>
      <c r="E188" s="172" t="s">
        <v>482</v>
      </c>
      <c r="F188" s="172" t="s">
        <v>232</v>
      </c>
      <c r="G188" s="172" t="s">
        <v>445</v>
      </c>
      <c r="H188" s="172"/>
      <c r="I188" s="160"/>
    </row>
    <row r="189" spans="1:9" ht="12.75">
      <c r="A189" s="171">
        <v>24</v>
      </c>
      <c r="B189" s="172">
        <v>3443</v>
      </c>
      <c r="C189" s="173" t="s">
        <v>455</v>
      </c>
      <c r="D189" s="173" t="s">
        <v>456</v>
      </c>
      <c r="E189" s="172" t="s">
        <v>483</v>
      </c>
      <c r="F189" s="172" t="s">
        <v>232</v>
      </c>
      <c r="G189" s="172" t="s">
        <v>445</v>
      </c>
      <c r="H189" s="172"/>
      <c r="I189" s="160"/>
    </row>
    <row r="190" spans="1:9" ht="12.75">
      <c r="A190" s="171">
        <v>25</v>
      </c>
      <c r="B190" s="172">
        <v>3444</v>
      </c>
      <c r="C190" s="173" t="s">
        <v>457</v>
      </c>
      <c r="D190" s="173" t="s">
        <v>458</v>
      </c>
      <c r="E190" s="172" t="s">
        <v>484</v>
      </c>
      <c r="F190" s="172" t="s">
        <v>232</v>
      </c>
      <c r="G190" s="172" t="s">
        <v>445</v>
      </c>
      <c r="H190" s="172"/>
      <c r="I190" s="160"/>
    </row>
    <row r="191" spans="1:9" ht="12.75">
      <c r="A191" s="171">
        <v>26</v>
      </c>
      <c r="B191" s="172">
        <v>3445</v>
      </c>
      <c r="C191" s="173" t="s">
        <v>455</v>
      </c>
      <c r="D191" s="173" t="s">
        <v>459</v>
      </c>
      <c r="E191" s="172" t="s">
        <v>485</v>
      </c>
      <c r="F191" s="172" t="s">
        <v>232</v>
      </c>
      <c r="G191" s="172" t="s">
        <v>445</v>
      </c>
      <c r="H191" s="172"/>
      <c r="I191" s="160"/>
    </row>
    <row r="192" spans="1:9" ht="12.75">
      <c r="A192" s="171">
        <v>27</v>
      </c>
      <c r="B192" s="172">
        <v>3446</v>
      </c>
      <c r="C192" s="173" t="s">
        <v>460</v>
      </c>
      <c r="D192" s="173" t="s">
        <v>461</v>
      </c>
      <c r="E192" s="172" t="s">
        <v>486</v>
      </c>
      <c r="F192" s="172" t="s">
        <v>232</v>
      </c>
      <c r="G192" s="172" t="s">
        <v>445</v>
      </c>
      <c r="H192" s="172"/>
      <c r="I192" s="160"/>
    </row>
    <row r="193" spans="1:9" ht="12.75">
      <c r="A193" s="171">
        <v>28</v>
      </c>
      <c r="B193" s="172">
        <v>3447</v>
      </c>
      <c r="C193" s="173" t="s">
        <v>462</v>
      </c>
      <c r="D193" s="173" t="s">
        <v>463</v>
      </c>
      <c r="E193" s="172" t="s">
        <v>487</v>
      </c>
      <c r="F193" s="172" t="s">
        <v>232</v>
      </c>
      <c r="G193" s="172" t="s">
        <v>445</v>
      </c>
      <c r="H193" s="172"/>
      <c r="I193" s="160"/>
    </row>
    <row r="194" spans="1:9" ht="12.75">
      <c r="A194" s="171">
        <v>29</v>
      </c>
      <c r="B194" s="172">
        <v>3448</v>
      </c>
      <c r="C194" s="173" t="s">
        <v>464</v>
      </c>
      <c r="D194" s="173" t="s">
        <v>465</v>
      </c>
      <c r="E194" s="172" t="s">
        <v>251</v>
      </c>
      <c r="F194" s="172" t="s">
        <v>232</v>
      </c>
      <c r="G194" s="172" t="s">
        <v>445</v>
      </c>
      <c r="H194" s="172"/>
      <c r="I194" s="160"/>
    </row>
    <row r="195" spans="1:9" ht="12.75">
      <c r="A195" s="171">
        <v>30</v>
      </c>
      <c r="B195" s="172">
        <v>3449</v>
      </c>
      <c r="C195" s="173" t="s">
        <v>466</v>
      </c>
      <c r="D195" s="173" t="s">
        <v>467</v>
      </c>
      <c r="E195" s="172" t="s">
        <v>473</v>
      </c>
      <c r="F195" s="172" t="s">
        <v>232</v>
      </c>
      <c r="G195" s="172" t="s">
        <v>468</v>
      </c>
      <c r="H195" s="172"/>
      <c r="I195" s="160"/>
    </row>
    <row r="196" spans="1:9" ht="12.75">
      <c r="A196" s="171">
        <v>31</v>
      </c>
      <c r="B196" s="172">
        <v>3450</v>
      </c>
      <c r="C196" s="173" t="s">
        <v>469</v>
      </c>
      <c r="D196" s="173" t="s">
        <v>470</v>
      </c>
      <c r="E196" s="172" t="s">
        <v>476</v>
      </c>
      <c r="F196" s="172" t="s">
        <v>232</v>
      </c>
      <c r="G196" s="172" t="s">
        <v>468</v>
      </c>
      <c r="H196" s="172"/>
      <c r="I196" s="160"/>
    </row>
    <row r="197" spans="1:9" ht="12.75">
      <c r="A197" s="171">
        <v>32</v>
      </c>
      <c r="B197" s="172">
        <v>3451</v>
      </c>
      <c r="C197" s="173" t="s">
        <v>496</v>
      </c>
      <c r="D197" s="173" t="s">
        <v>471</v>
      </c>
      <c r="E197" s="172" t="s">
        <v>488</v>
      </c>
      <c r="F197" s="172" t="s">
        <v>232</v>
      </c>
      <c r="G197" s="172" t="s">
        <v>468</v>
      </c>
      <c r="H197" s="172"/>
      <c r="I197" s="160"/>
    </row>
    <row r="198" spans="1:9" ht="12.75">
      <c r="A198" s="171">
        <v>33</v>
      </c>
      <c r="B198" s="172">
        <v>3452</v>
      </c>
      <c r="C198" s="173" t="s">
        <v>270</v>
      </c>
      <c r="D198" s="173" t="s">
        <v>472</v>
      </c>
      <c r="E198" s="172" t="s">
        <v>489</v>
      </c>
      <c r="F198" s="172" t="s">
        <v>232</v>
      </c>
      <c r="G198" s="172" t="s">
        <v>468</v>
      </c>
      <c r="H198" s="172"/>
      <c r="I198" s="160"/>
    </row>
    <row r="199" spans="1:9" ht="12.75">
      <c r="A199" s="198">
        <v>34</v>
      </c>
      <c r="B199" s="199">
        <v>3453</v>
      </c>
      <c r="C199" s="200" t="s">
        <v>474</v>
      </c>
      <c r="D199" s="200" t="s">
        <v>475</v>
      </c>
      <c r="E199" s="199" t="s">
        <v>327</v>
      </c>
      <c r="F199" s="199" t="s">
        <v>232</v>
      </c>
      <c r="G199" s="199" t="s">
        <v>468</v>
      </c>
      <c r="H199" s="199"/>
      <c r="I199" s="201"/>
    </row>
    <row r="200" spans="1:9" ht="12.75">
      <c r="A200" s="202">
        <v>35</v>
      </c>
      <c r="B200" s="203">
        <v>3454</v>
      </c>
      <c r="C200" s="204" t="s">
        <v>477</v>
      </c>
      <c r="D200" s="204" t="s">
        <v>240</v>
      </c>
      <c r="E200" s="203" t="s">
        <v>478</v>
      </c>
      <c r="F200" s="203" t="s">
        <v>232</v>
      </c>
      <c r="G200" s="203" t="s">
        <v>468</v>
      </c>
      <c r="H200" s="203"/>
      <c r="I200" s="208"/>
    </row>
    <row r="201" spans="1:9" ht="12.75">
      <c r="A201" s="171">
        <v>37</v>
      </c>
      <c r="B201" s="210">
        <v>3455</v>
      </c>
      <c r="C201" s="211" t="s">
        <v>490</v>
      </c>
      <c r="D201" s="211" t="s">
        <v>491</v>
      </c>
      <c r="E201" s="210" t="s">
        <v>251</v>
      </c>
      <c r="F201" s="172" t="s">
        <v>232</v>
      </c>
      <c r="G201" s="210" t="s">
        <v>492</v>
      </c>
      <c r="H201" s="149"/>
      <c r="I201" s="160"/>
    </row>
    <row r="202" spans="1:9" ht="12.75">
      <c r="A202" s="171">
        <v>38</v>
      </c>
      <c r="B202" s="210">
        <v>3456</v>
      </c>
      <c r="C202" s="211" t="s">
        <v>493</v>
      </c>
      <c r="D202" s="211" t="s">
        <v>494</v>
      </c>
      <c r="E202" s="210" t="s">
        <v>495</v>
      </c>
      <c r="F202" s="210" t="s">
        <v>232</v>
      </c>
      <c r="G202" s="210" t="s">
        <v>492</v>
      </c>
      <c r="H202" s="149"/>
      <c r="I202" s="160"/>
    </row>
    <row r="203" spans="1:9" ht="12.75">
      <c r="A203" s="171">
        <v>39</v>
      </c>
      <c r="B203" s="210">
        <v>3457</v>
      </c>
      <c r="C203" s="211" t="s">
        <v>502</v>
      </c>
      <c r="D203" s="211" t="s">
        <v>503</v>
      </c>
      <c r="E203" s="210" t="s">
        <v>504</v>
      </c>
      <c r="F203" s="210" t="s">
        <v>232</v>
      </c>
      <c r="G203" s="210" t="s">
        <v>492</v>
      </c>
      <c r="H203" s="149"/>
      <c r="I203" s="160"/>
    </row>
    <row r="204" spans="1:9" ht="12.75">
      <c r="A204" s="171">
        <v>40</v>
      </c>
      <c r="B204" s="210">
        <v>3458</v>
      </c>
      <c r="C204" s="211" t="s">
        <v>505</v>
      </c>
      <c r="D204" s="211" t="s">
        <v>506</v>
      </c>
      <c r="E204" s="210" t="s">
        <v>507</v>
      </c>
      <c r="F204" s="210" t="s">
        <v>232</v>
      </c>
      <c r="G204" s="210" t="s">
        <v>508</v>
      </c>
      <c r="H204" s="149"/>
      <c r="I204" s="160"/>
    </row>
    <row r="205" spans="1:9" ht="12.75">
      <c r="A205" s="171">
        <v>41</v>
      </c>
      <c r="B205" s="210">
        <v>3459</v>
      </c>
      <c r="C205" s="211" t="s">
        <v>309</v>
      </c>
      <c r="D205" s="211" t="s">
        <v>427</v>
      </c>
      <c r="E205" s="210" t="s">
        <v>529</v>
      </c>
      <c r="F205" s="210" t="s">
        <v>232</v>
      </c>
      <c r="G205" s="210" t="s">
        <v>508</v>
      </c>
      <c r="H205" s="149"/>
      <c r="I205" s="160"/>
    </row>
    <row r="206" spans="1:9" ht="12.75">
      <c r="A206" s="171">
        <v>42</v>
      </c>
      <c r="B206" s="210">
        <v>3460</v>
      </c>
      <c r="C206" s="211" t="s">
        <v>530</v>
      </c>
      <c r="D206" s="211" t="s">
        <v>531</v>
      </c>
      <c r="E206" s="210" t="s">
        <v>535</v>
      </c>
      <c r="F206" s="210" t="s">
        <v>232</v>
      </c>
      <c r="G206" s="210" t="s">
        <v>352</v>
      </c>
      <c r="H206" s="149"/>
      <c r="I206" s="160"/>
    </row>
    <row r="207" spans="1:9" ht="12.75">
      <c r="A207" s="198">
        <v>43</v>
      </c>
      <c r="B207" s="205">
        <v>3461</v>
      </c>
      <c r="C207" s="206" t="s">
        <v>532</v>
      </c>
      <c r="D207" s="206" t="s">
        <v>533</v>
      </c>
      <c r="E207" s="205" t="s">
        <v>534</v>
      </c>
      <c r="F207" s="205" t="s">
        <v>232</v>
      </c>
      <c r="G207" s="205" t="s">
        <v>352</v>
      </c>
      <c r="H207" s="207"/>
      <c r="I207" s="201"/>
    </row>
    <row r="208" spans="1:9" ht="12.75">
      <c r="A208" s="214">
        <v>44</v>
      </c>
      <c r="B208" s="215">
        <v>2939</v>
      </c>
      <c r="C208" s="216" t="s">
        <v>377</v>
      </c>
      <c r="D208" s="216" t="s">
        <v>419</v>
      </c>
      <c r="E208" s="216" t="s">
        <v>536</v>
      </c>
      <c r="F208" s="216" t="s">
        <v>232</v>
      </c>
      <c r="G208" s="217" t="s">
        <v>537</v>
      </c>
      <c r="H208" s="213" t="s">
        <v>538</v>
      </c>
      <c r="I208" s="212"/>
    </row>
    <row r="209" spans="1:9" ht="12.75">
      <c r="A209" s="106"/>
      <c r="B209" s="27"/>
      <c r="C209" s="27"/>
      <c r="D209" s="27"/>
      <c r="E209" s="27"/>
      <c r="F209" s="27"/>
      <c r="G209" s="27"/>
      <c r="H209" s="27"/>
      <c r="I209" s="28"/>
    </row>
    <row r="300" spans="1:9" ht="12.75">
      <c r="A300" s="254" t="s">
        <v>95</v>
      </c>
      <c r="B300" s="255"/>
      <c r="C300" s="255"/>
      <c r="D300" s="255"/>
      <c r="E300" s="255"/>
      <c r="F300" s="255"/>
      <c r="G300" s="255"/>
      <c r="H300" s="255"/>
      <c r="I300" s="322"/>
    </row>
    <row r="301" spans="1:9" ht="12.75">
      <c r="A301" s="323" t="s">
        <v>96</v>
      </c>
      <c r="B301" s="324"/>
      <c r="C301" s="324"/>
      <c r="D301" s="324"/>
      <c r="E301" s="324"/>
      <c r="F301" s="324"/>
      <c r="G301" s="324"/>
      <c r="H301" s="324"/>
      <c r="I301" s="325"/>
    </row>
    <row r="302" spans="1:9" ht="12.75">
      <c r="A302" s="315" t="s">
        <v>97</v>
      </c>
      <c r="B302" s="316"/>
      <c r="C302" s="316"/>
      <c r="D302" s="316"/>
      <c r="E302" s="316"/>
      <c r="F302" s="316"/>
      <c r="G302" s="316"/>
      <c r="H302" s="316"/>
      <c r="I302" s="317"/>
    </row>
    <row r="303" spans="1:9" ht="12.75">
      <c r="A303" s="323" t="s">
        <v>98</v>
      </c>
      <c r="B303" s="324"/>
      <c r="C303" s="324"/>
      <c r="D303" s="324"/>
      <c r="E303" s="324"/>
      <c r="F303" s="324"/>
      <c r="G303" s="324"/>
      <c r="H303" s="324"/>
      <c r="I303" s="325"/>
    </row>
    <row r="304" spans="1:9" ht="12.75">
      <c r="A304" s="315" t="s">
        <v>99</v>
      </c>
      <c r="B304" s="316"/>
      <c r="C304" s="316"/>
      <c r="D304" s="316"/>
      <c r="E304" s="316"/>
      <c r="F304" s="316"/>
      <c r="G304" s="316"/>
      <c r="H304" s="316"/>
      <c r="I304" s="317"/>
    </row>
    <row r="305" spans="1:9" ht="12.75">
      <c r="A305" s="326" t="s">
        <v>35</v>
      </c>
      <c r="B305" s="327"/>
      <c r="C305" s="327"/>
      <c r="D305" s="327"/>
      <c r="E305" s="327"/>
      <c r="F305" s="327"/>
      <c r="G305" s="327"/>
      <c r="H305" s="327"/>
      <c r="I305" s="13"/>
    </row>
    <row r="306" spans="1:9" ht="12.75">
      <c r="A306" s="24"/>
      <c r="B306" s="9"/>
      <c r="C306" s="9"/>
      <c r="D306" s="9"/>
      <c r="E306" s="9"/>
      <c r="F306" s="9" t="s">
        <v>36</v>
      </c>
      <c r="G306" s="117" t="s">
        <v>205</v>
      </c>
      <c r="H306" s="116">
        <v>2010</v>
      </c>
      <c r="I306" s="13"/>
    </row>
    <row r="307" spans="1:9" ht="12.75">
      <c r="A307" s="24" t="s">
        <v>37</v>
      </c>
      <c r="B307" s="9"/>
      <c r="C307" s="9"/>
      <c r="D307" s="330" t="s">
        <v>230</v>
      </c>
      <c r="E307" s="330"/>
      <c r="F307" s="330"/>
      <c r="G307" s="330"/>
      <c r="H307" s="330"/>
      <c r="I307" s="331"/>
    </row>
    <row r="308" spans="1:9" ht="12.75">
      <c r="A308" s="41" t="s">
        <v>38</v>
      </c>
      <c r="B308" s="27" t="s">
        <v>27</v>
      </c>
      <c r="C308" s="27"/>
      <c r="D308" s="27"/>
      <c r="E308" s="27"/>
      <c r="F308" s="27"/>
      <c r="G308" s="27"/>
      <c r="H308" s="27" t="s">
        <v>231</v>
      </c>
      <c r="I308" s="28"/>
    </row>
    <row r="309" spans="1:9" ht="22.5">
      <c r="A309" s="15" t="s">
        <v>39</v>
      </c>
      <c r="B309" s="15" t="s">
        <v>40</v>
      </c>
      <c r="C309" s="15" t="s">
        <v>46</v>
      </c>
      <c r="D309" s="15" t="s">
        <v>41</v>
      </c>
      <c r="E309" s="15" t="s">
        <v>42</v>
      </c>
      <c r="F309" s="15" t="s">
        <v>136</v>
      </c>
      <c r="G309" s="15" t="s">
        <v>43</v>
      </c>
      <c r="H309" s="15" t="s">
        <v>44</v>
      </c>
      <c r="I309" s="15" t="s">
        <v>45</v>
      </c>
    </row>
    <row r="310" spans="1:9" ht="12.75">
      <c r="A310" s="118">
        <v>1</v>
      </c>
      <c r="B310" s="118">
        <v>3365</v>
      </c>
      <c r="C310" s="120" t="s">
        <v>235</v>
      </c>
      <c r="D310" s="120" t="s">
        <v>236</v>
      </c>
      <c r="E310" s="119" t="s">
        <v>238</v>
      </c>
      <c r="F310" s="118" t="s">
        <v>232</v>
      </c>
      <c r="G310" s="119" t="s">
        <v>237</v>
      </c>
      <c r="H310" s="118" t="s">
        <v>233</v>
      </c>
      <c r="I310" s="17"/>
    </row>
    <row r="311" spans="1:9" ht="12.75">
      <c r="A311" s="118">
        <v>2</v>
      </c>
      <c r="B311" s="118">
        <v>3366</v>
      </c>
      <c r="C311" s="120" t="s">
        <v>239</v>
      </c>
      <c r="D311" s="120" t="s">
        <v>240</v>
      </c>
      <c r="E311" s="118" t="s">
        <v>241</v>
      </c>
      <c r="F311" s="118" t="s">
        <v>232</v>
      </c>
      <c r="G311" s="118" t="s">
        <v>242</v>
      </c>
      <c r="H311" s="118"/>
      <c r="I311" s="17"/>
    </row>
    <row r="312" spans="1:9" ht="12.75">
      <c r="A312" s="118">
        <v>3</v>
      </c>
      <c r="B312" s="118">
        <v>3367</v>
      </c>
      <c r="C312" s="120" t="s">
        <v>243</v>
      </c>
      <c r="D312" s="120" t="s">
        <v>244</v>
      </c>
      <c r="E312" s="118" t="s">
        <v>245</v>
      </c>
      <c r="F312" s="118" t="s">
        <v>232</v>
      </c>
      <c r="G312" s="119" t="s">
        <v>237</v>
      </c>
      <c r="H312" s="118"/>
      <c r="I312" s="17"/>
    </row>
    <row r="313" spans="1:9" ht="12.75">
      <c r="A313" s="118">
        <v>4</v>
      </c>
      <c r="B313" s="118">
        <v>3368</v>
      </c>
      <c r="C313" s="120" t="s">
        <v>246</v>
      </c>
      <c r="D313" s="120" t="s">
        <v>247</v>
      </c>
      <c r="E313" s="118" t="s">
        <v>248</v>
      </c>
      <c r="F313" s="118" t="s">
        <v>232</v>
      </c>
      <c r="G313" s="119" t="s">
        <v>237</v>
      </c>
      <c r="H313" s="118"/>
      <c r="I313" s="17"/>
    </row>
    <row r="314" spans="1:9" ht="12.75">
      <c r="A314" s="118">
        <v>5</v>
      </c>
      <c r="B314" s="118">
        <v>3369</v>
      </c>
      <c r="C314" s="120" t="s">
        <v>249</v>
      </c>
      <c r="D314" s="120" t="s">
        <v>250</v>
      </c>
      <c r="E314" s="118" t="s">
        <v>251</v>
      </c>
      <c r="F314" s="118" t="s">
        <v>232</v>
      </c>
      <c r="G314" s="118" t="s">
        <v>242</v>
      </c>
      <c r="H314" s="118"/>
      <c r="I314" s="17"/>
    </row>
    <row r="315" spans="1:9" ht="12.75">
      <c r="A315" s="118">
        <v>6</v>
      </c>
      <c r="B315" s="118">
        <v>3370</v>
      </c>
      <c r="C315" s="120" t="s">
        <v>252</v>
      </c>
      <c r="D315" s="120" t="s">
        <v>253</v>
      </c>
      <c r="E315" s="118" t="s">
        <v>254</v>
      </c>
      <c r="F315" s="118" t="s">
        <v>232</v>
      </c>
      <c r="G315" s="118" t="s">
        <v>242</v>
      </c>
      <c r="H315" s="118"/>
      <c r="I315" s="17"/>
    </row>
    <row r="316" spans="1:9" ht="12.75">
      <c r="A316" s="118">
        <v>7</v>
      </c>
      <c r="B316" s="118">
        <v>3371</v>
      </c>
      <c r="C316" s="120" t="s">
        <v>255</v>
      </c>
      <c r="D316" s="120" t="s">
        <v>256</v>
      </c>
      <c r="E316" s="118" t="s">
        <v>257</v>
      </c>
      <c r="F316" s="118" t="s">
        <v>232</v>
      </c>
      <c r="G316" s="119" t="s">
        <v>237</v>
      </c>
      <c r="H316" s="118"/>
      <c r="I316" s="17"/>
    </row>
    <row r="317" spans="1:9" ht="12.75">
      <c r="A317" s="118">
        <v>8</v>
      </c>
      <c r="B317" s="118">
        <v>3372</v>
      </c>
      <c r="C317" s="120" t="s">
        <v>258</v>
      </c>
      <c r="D317" s="120" t="s">
        <v>259</v>
      </c>
      <c r="E317" s="118" t="s">
        <v>260</v>
      </c>
      <c r="F317" s="118" t="s">
        <v>232</v>
      </c>
      <c r="G317" s="118" t="s">
        <v>242</v>
      </c>
      <c r="H317" s="118"/>
      <c r="I317" s="17"/>
    </row>
    <row r="318" spans="1:9" ht="12.75">
      <c r="A318" s="118">
        <v>9</v>
      </c>
      <c r="B318" s="118">
        <v>3373</v>
      </c>
      <c r="C318" s="120" t="s">
        <v>261</v>
      </c>
      <c r="D318" s="120" t="s">
        <v>262</v>
      </c>
      <c r="E318" s="118" t="s">
        <v>263</v>
      </c>
      <c r="F318" s="118" t="s">
        <v>232</v>
      </c>
      <c r="G318" s="119" t="s">
        <v>237</v>
      </c>
      <c r="H318" s="118"/>
      <c r="I318" s="17"/>
    </row>
    <row r="319" spans="1:9" ht="12.75">
      <c r="A319" s="118">
        <v>10</v>
      </c>
      <c r="B319" s="118">
        <v>3374</v>
      </c>
      <c r="C319" s="120" t="s">
        <v>264</v>
      </c>
      <c r="D319" s="120" t="s">
        <v>265</v>
      </c>
      <c r="E319" s="118" t="s">
        <v>266</v>
      </c>
      <c r="F319" s="118" t="s">
        <v>232</v>
      </c>
      <c r="G319" s="119" t="s">
        <v>237</v>
      </c>
      <c r="H319" s="118"/>
      <c r="I319" s="17"/>
    </row>
    <row r="320" spans="1:9" ht="12.75">
      <c r="A320" s="118">
        <v>11</v>
      </c>
      <c r="B320" s="118">
        <v>3375</v>
      </c>
      <c r="C320" s="120" t="s">
        <v>267</v>
      </c>
      <c r="D320" s="120" t="s">
        <v>268</v>
      </c>
      <c r="E320" s="118" t="s">
        <v>269</v>
      </c>
      <c r="F320" s="118" t="s">
        <v>232</v>
      </c>
      <c r="G320" s="118" t="s">
        <v>242</v>
      </c>
      <c r="H320" s="118"/>
      <c r="I320" s="17"/>
    </row>
    <row r="321" spans="1:9" ht="12.75">
      <c r="A321" s="118">
        <v>12</v>
      </c>
      <c r="B321" s="118">
        <v>3376</v>
      </c>
      <c r="C321" s="120" t="s">
        <v>270</v>
      </c>
      <c r="D321" s="120" t="s">
        <v>271</v>
      </c>
      <c r="E321" s="118" t="s">
        <v>272</v>
      </c>
      <c r="F321" s="118" t="s">
        <v>232</v>
      </c>
      <c r="G321" s="119" t="s">
        <v>237</v>
      </c>
      <c r="H321" s="118"/>
      <c r="I321" s="17"/>
    </row>
    <row r="322" spans="1:9" ht="12.75">
      <c r="A322" s="118">
        <v>13</v>
      </c>
      <c r="B322" s="118">
        <v>3377</v>
      </c>
      <c r="C322" s="120" t="s">
        <v>273</v>
      </c>
      <c r="D322" s="120" t="s">
        <v>274</v>
      </c>
      <c r="E322" s="118" t="s">
        <v>287</v>
      </c>
      <c r="F322" s="118" t="s">
        <v>232</v>
      </c>
      <c r="G322" s="119" t="s">
        <v>237</v>
      </c>
      <c r="H322" s="118"/>
      <c r="I322" s="17"/>
    </row>
    <row r="323" spans="1:9" ht="12.75">
      <c r="A323" s="118">
        <v>14</v>
      </c>
      <c r="B323" s="118">
        <v>3378</v>
      </c>
      <c r="C323" s="120" t="s">
        <v>275</v>
      </c>
      <c r="D323" s="120" t="s">
        <v>276</v>
      </c>
      <c r="E323" s="118" t="s">
        <v>277</v>
      </c>
      <c r="F323" s="118" t="s">
        <v>232</v>
      </c>
      <c r="G323" s="118" t="s">
        <v>242</v>
      </c>
      <c r="H323" s="118"/>
      <c r="I323" s="17"/>
    </row>
    <row r="324" spans="1:9" ht="12.75">
      <c r="A324" s="118">
        <v>15</v>
      </c>
      <c r="B324" s="118">
        <v>3379</v>
      </c>
      <c r="C324" s="120" t="s">
        <v>278</v>
      </c>
      <c r="D324" s="120" t="s">
        <v>279</v>
      </c>
      <c r="E324" s="118" t="s">
        <v>251</v>
      </c>
      <c r="F324" s="118" t="s">
        <v>232</v>
      </c>
      <c r="G324" s="118" t="s">
        <v>283</v>
      </c>
      <c r="H324" s="118"/>
      <c r="I324" s="17"/>
    </row>
    <row r="325" spans="1:9" ht="12.75">
      <c r="A325" s="118">
        <v>16</v>
      </c>
      <c r="B325" s="118">
        <v>3380</v>
      </c>
      <c r="C325" s="120" t="s">
        <v>280</v>
      </c>
      <c r="D325" s="120" t="s">
        <v>281</v>
      </c>
      <c r="E325" s="118" t="s">
        <v>282</v>
      </c>
      <c r="F325" s="118" t="s">
        <v>232</v>
      </c>
      <c r="G325" s="118" t="s">
        <v>284</v>
      </c>
      <c r="H325" s="118"/>
      <c r="I325" s="17"/>
    </row>
    <row r="326" spans="1:9" ht="12.75">
      <c r="A326" s="118">
        <v>17</v>
      </c>
      <c r="B326" s="118">
        <v>3381</v>
      </c>
      <c r="C326" s="120" t="s">
        <v>285</v>
      </c>
      <c r="D326" s="120" t="s">
        <v>286</v>
      </c>
      <c r="E326" s="118" t="s">
        <v>288</v>
      </c>
      <c r="F326" s="118" t="s">
        <v>232</v>
      </c>
      <c r="G326" s="118" t="s">
        <v>284</v>
      </c>
      <c r="H326" s="118"/>
      <c r="I326" s="17"/>
    </row>
    <row r="327" spans="1:9" ht="12.75">
      <c r="A327" s="118">
        <v>18</v>
      </c>
      <c r="B327" s="118">
        <v>3382</v>
      </c>
      <c r="C327" s="120" t="s">
        <v>289</v>
      </c>
      <c r="D327" s="120" t="s">
        <v>290</v>
      </c>
      <c r="E327" s="118" t="s">
        <v>291</v>
      </c>
      <c r="F327" s="118" t="s">
        <v>232</v>
      </c>
      <c r="G327" s="118" t="s">
        <v>284</v>
      </c>
      <c r="H327" s="118"/>
      <c r="I327" s="17"/>
    </row>
    <row r="328" spans="1:9" ht="12.75">
      <c r="A328" s="118">
        <v>19</v>
      </c>
      <c r="B328" s="118">
        <v>3383</v>
      </c>
      <c r="C328" s="120" t="s">
        <v>292</v>
      </c>
      <c r="D328" s="120" t="s">
        <v>293</v>
      </c>
      <c r="E328" s="118" t="s">
        <v>294</v>
      </c>
      <c r="F328" s="118" t="s">
        <v>232</v>
      </c>
      <c r="G328" s="118" t="s">
        <v>284</v>
      </c>
      <c r="H328" s="118"/>
      <c r="I328" s="17"/>
    </row>
    <row r="329" spans="1:9" ht="12.75">
      <c r="A329" s="118">
        <v>20</v>
      </c>
      <c r="B329" s="118">
        <v>3384</v>
      </c>
      <c r="C329" s="120" t="s">
        <v>295</v>
      </c>
      <c r="D329" s="120" t="s">
        <v>296</v>
      </c>
      <c r="E329" s="118" t="s">
        <v>297</v>
      </c>
      <c r="F329" s="118" t="s">
        <v>232</v>
      </c>
      <c r="G329" s="118" t="s">
        <v>298</v>
      </c>
      <c r="H329" s="118"/>
      <c r="I329" s="17"/>
    </row>
    <row r="330" spans="1:9" ht="12.75">
      <c r="A330" s="118">
        <v>21</v>
      </c>
      <c r="B330" s="118">
        <v>3385</v>
      </c>
      <c r="C330" s="120" t="s">
        <v>299</v>
      </c>
      <c r="D330" s="120" t="s">
        <v>300</v>
      </c>
      <c r="E330" s="118" t="s">
        <v>301</v>
      </c>
      <c r="F330" s="118" t="s">
        <v>232</v>
      </c>
      <c r="G330" s="118" t="s">
        <v>298</v>
      </c>
      <c r="H330" s="118"/>
      <c r="I330" s="17"/>
    </row>
    <row r="331" spans="1:9" ht="12.75">
      <c r="A331" s="118">
        <v>22</v>
      </c>
      <c r="B331" s="118">
        <v>3386</v>
      </c>
      <c r="C331" s="120" t="s">
        <v>302</v>
      </c>
      <c r="D331" s="120" t="s">
        <v>303</v>
      </c>
      <c r="E331" s="118" t="s">
        <v>304</v>
      </c>
      <c r="F331" s="118" t="s">
        <v>232</v>
      </c>
      <c r="G331" s="118" t="s">
        <v>298</v>
      </c>
      <c r="H331" s="118"/>
      <c r="I331" s="17"/>
    </row>
    <row r="332" spans="1:9" ht="12.75">
      <c r="A332" s="118">
        <v>23</v>
      </c>
      <c r="B332" s="118">
        <v>3387</v>
      </c>
      <c r="C332" s="120" t="s">
        <v>305</v>
      </c>
      <c r="D332" s="120" t="s">
        <v>306</v>
      </c>
      <c r="E332" s="118" t="s">
        <v>307</v>
      </c>
      <c r="F332" s="118" t="s">
        <v>232</v>
      </c>
      <c r="G332" s="118" t="s">
        <v>308</v>
      </c>
      <c r="H332" s="118"/>
      <c r="I332" s="17"/>
    </row>
    <row r="333" spans="1:9" ht="12.75">
      <c r="A333" s="118">
        <v>24</v>
      </c>
      <c r="B333" s="118">
        <v>3388</v>
      </c>
      <c r="C333" s="120" t="s">
        <v>309</v>
      </c>
      <c r="D333" s="120" t="s">
        <v>310</v>
      </c>
      <c r="E333" s="118" t="s">
        <v>311</v>
      </c>
      <c r="F333" s="118" t="s">
        <v>232</v>
      </c>
      <c r="G333" s="118" t="s">
        <v>312</v>
      </c>
      <c r="H333" s="118"/>
      <c r="I333" s="17"/>
    </row>
    <row r="334" spans="1:9" ht="12.75">
      <c r="A334" s="118">
        <v>25</v>
      </c>
      <c r="B334" s="118">
        <v>3389</v>
      </c>
      <c r="C334" s="120" t="s">
        <v>313</v>
      </c>
      <c r="D334" s="120" t="s">
        <v>314</v>
      </c>
      <c r="E334" s="118" t="s">
        <v>315</v>
      </c>
      <c r="F334" s="118" t="s">
        <v>232</v>
      </c>
      <c r="G334" s="118" t="s">
        <v>316</v>
      </c>
      <c r="H334" s="118"/>
      <c r="I334" s="17"/>
    </row>
    <row r="335" spans="1:9" ht="12.75">
      <c r="A335" s="118">
        <v>26</v>
      </c>
      <c r="B335" s="118">
        <v>3390</v>
      </c>
      <c r="C335" s="120" t="s">
        <v>317</v>
      </c>
      <c r="D335" s="120" t="s">
        <v>318</v>
      </c>
      <c r="E335" s="118" t="s">
        <v>319</v>
      </c>
      <c r="F335" s="118" t="s">
        <v>232</v>
      </c>
      <c r="G335" s="118" t="s">
        <v>316</v>
      </c>
      <c r="H335" s="118"/>
      <c r="I335" s="17"/>
    </row>
    <row r="336" spans="1:9" ht="12.75">
      <c r="A336" s="118">
        <v>27</v>
      </c>
      <c r="B336" s="118">
        <v>3391</v>
      </c>
      <c r="C336" s="120" t="s">
        <v>325</v>
      </c>
      <c r="D336" s="120" t="s">
        <v>326</v>
      </c>
      <c r="E336" s="118" t="s">
        <v>327</v>
      </c>
      <c r="F336" s="118" t="s">
        <v>232</v>
      </c>
      <c r="G336" s="118" t="s">
        <v>316</v>
      </c>
      <c r="H336" s="118"/>
      <c r="I336" s="17"/>
    </row>
    <row r="337" spans="1:9" ht="12.75">
      <c r="A337" s="118">
        <v>28</v>
      </c>
      <c r="B337" s="118">
        <v>3392</v>
      </c>
      <c r="C337" s="120" t="s">
        <v>261</v>
      </c>
      <c r="D337" s="120" t="s">
        <v>323</v>
      </c>
      <c r="E337" s="118" t="s">
        <v>324</v>
      </c>
      <c r="F337" s="118" t="s">
        <v>232</v>
      </c>
      <c r="G337" s="118" t="s">
        <v>316</v>
      </c>
      <c r="H337" s="118"/>
      <c r="I337" s="17"/>
    </row>
    <row r="338" spans="1:9" ht="12.75">
      <c r="A338" s="118">
        <v>29</v>
      </c>
      <c r="B338" s="118">
        <v>3393</v>
      </c>
      <c r="C338" s="120" t="s">
        <v>328</v>
      </c>
      <c r="D338" s="120" t="s">
        <v>329</v>
      </c>
      <c r="E338" s="118" t="s">
        <v>330</v>
      </c>
      <c r="F338" s="118" t="s">
        <v>232</v>
      </c>
      <c r="G338" s="118" t="s">
        <v>316</v>
      </c>
      <c r="H338" s="118"/>
      <c r="I338" s="17"/>
    </row>
    <row r="339" spans="1:9" ht="12.75">
      <c r="A339" s="118">
        <v>30</v>
      </c>
      <c r="B339" s="118">
        <v>3394</v>
      </c>
      <c r="C339" s="120" t="s">
        <v>320</v>
      </c>
      <c r="D339" s="120" t="s">
        <v>321</v>
      </c>
      <c r="E339" s="118" t="s">
        <v>251</v>
      </c>
      <c r="F339" s="118" t="s">
        <v>232</v>
      </c>
      <c r="G339" s="118" t="s">
        <v>322</v>
      </c>
      <c r="H339" s="118"/>
      <c r="I339" s="17"/>
    </row>
    <row r="340" spans="1:9" ht="12.75">
      <c r="A340" s="118">
        <v>31</v>
      </c>
      <c r="B340" s="118">
        <v>3395</v>
      </c>
      <c r="C340" s="120" t="s">
        <v>331</v>
      </c>
      <c r="D340" s="120" t="s">
        <v>332</v>
      </c>
      <c r="E340" s="118" t="s">
        <v>333</v>
      </c>
      <c r="F340" s="118" t="s">
        <v>232</v>
      </c>
      <c r="G340" s="118" t="s">
        <v>322</v>
      </c>
      <c r="H340" s="118"/>
      <c r="I340" s="17"/>
    </row>
    <row r="341" spans="1:9" ht="12.75">
      <c r="A341" s="118">
        <v>32</v>
      </c>
      <c r="B341" s="118">
        <v>3396</v>
      </c>
      <c r="C341" s="120" t="s">
        <v>334</v>
      </c>
      <c r="D341" s="120" t="s">
        <v>335</v>
      </c>
      <c r="E341" s="118" t="s">
        <v>336</v>
      </c>
      <c r="F341" s="118" t="s">
        <v>232</v>
      </c>
      <c r="G341" s="118" t="s">
        <v>337</v>
      </c>
      <c r="H341" s="118"/>
      <c r="I341" s="17"/>
    </row>
    <row r="342" spans="1:9" ht="12.75">
      <c r="A342" s="118">
        <v>33</v>
      </c>
      <c r="B342" s="118">
        <v>3397</v>
      </c>
      <c r="C342" s="120" t="s">
        <v>338</v>
      </c>
      <c r="D342" s="120" t="s">
        <v>339</v>
      </c>
      <c r="E342" s="118" t="s">
        <v>340</v>
      </c>
      <c r="F342" s="118" t="s">
        <v>232</v>
      </c>
      <c r="G342" s="118" t="s">
        <v>341</v>
      </c>
      <c r="H342" s="118"/>
      <c r="I342" s="17"/>
    </row>
    <row r="343" spans="1:9" ht="12.75">
      <c r="A343" s="118">
        <v>34</v>
      </c>
      <c r="B343" s="118">
        <v>3398</v>
      </c>
      <c r="C343" s="120" t="s">
        <v>342</v>
      </c>
      <c r="D343" s="120" t="s">
        <v>343</v>
      </c>
      <c r="E343" s="118" t="s">
        <v>344</v>
      </c>
      <c r="F343" s="118" t="s">
        <v>232</v>
      </c>
      <c r="G343" s="118" t="s">
        <v>341</v>
      </c>
      <c r="H343" s="118"/>
      <c r="I343" s="17"/>
    </row>
    <row r="344" spans="1:9" ht="12.75">
      <c r="A344" s="118">
        <v>35</v>
      </c>
      <c r="B344" s="118">
        <v>3399</v>
      </c>
      <c r="C344" s="120" t="s">
        <v>345</v>
      </c>
      <c r="D344" s="120" t="s">
        <v>346</v>
      </c>
      <c r="E344" s="118" t="s">
        <v>347</v>
      </c>
      <c r="F344" s="118" t="s">
        <v>232</v>
      </c>
      <c r="G344" s="118" t="s">
        <v>348</v>
      </c>
      <c r="H344" s="118"/>
      <c r="I344" s="17"/>
    </row>
    <row r="345" spans="1:9" ht="12.75">
      <c r="A345" s="118"/>
      <c r="B345" s="118"/>
      <c r="C345" s="118"/>
      <c r="D345" s="118"/>
      <c r="E345" s="118"/>
      <c r="F345" s="118"/>
      <c r="G345" s="118"/>
      <c r="H345" s="118"/>
      <c r="I345" s="17"/>
    </row>
    <row r="346" spans="1:9" ht="12.75">
      <c r="A346" s="20"/>
      <c r="B346" s="9"/>
      <c r="C346" s="9"/>
      <c r="D346" s="9"/>
      <c r="E346" s="9"/>
      <c r="F346" s="9"/>
      <c r="G346" s="9"/>
      <c r="H346" s="9"/>
      <c r="I346" s="13"/>
    </row>
    <row r="347" spans="1:9" ht="12.75">
      <c r="A347" s="20"/>
      <c r="B347" s="9"/>
      <c r="C347" s="9"/>
      <c r="D347" s="9"/>
      <c r="E347" s="9"/>
      <c r="F347" s="9"/>
      <c r="G347" s="9"/>
      <c r="H347" s="9"/>
      <c r="I347" s="13"/>
    </row>
    <row r="348" spans="1:9" ht="12.75">
      <c r="A348" s="20"/>
      <c r="B348" s="9"/>
      <c r="C348" s="9"/>
      <c r="D348" s="9"/>
      <c r="E348" s="9"/>
      <c r="F348" s="9" t="s">
        <v>234</v>
      </c>
      <c r="G348" s="9"/>
      <c r="H348" s="9"/>
      <c r="I348" s="13"/>
    </row>
    <row r="349" spans="1:9" ht="12.75">
      <c r="A349" s="106"/>
      <c r="B349" s="27"/>
      <c r="C349" s="27"/>
      <c r="D349" s="27"/>
      <c r="E349" s="27"/>
      <c r="F349" s="27"/>
      <c r="G349" s="27"/>
      <c r="H349" s="27"/>
      <c r="I349" s="28"/>
    </row>
    <row r="350" spans="1:8" ht="12.75">
      <c r="A350" s="118">
        <v>1</v>
      </c>
      <c r="B350" s="118">
        <v>3400</v>
      </c>
      <c r="C350" s="120" t="s">
        <v>353</v>
      </c>
      <c r="D350" s="120" t="s">
        <v>354</v>
      </c>
      <c r="E350" s="119" t="s">
        <v>355</v>
      </c>
      <c r="F350" s="118" t="s">
        <v>232</v>
      </c>
      <c r="G350" s="119" t="s">
        <v>356</v>
      </c>
      <c r="H350" s="118" t="s">
        <v>233</v>
      </c>
    </row>
    <row r="351" spans="1:8" ht="12.75">
      <c r="A351" s="118">
        <v>2</v>
      </c>
      <c r="B351" s="118">
        <v>3401</v>
      </c>
      <c r="C351" s="120" t="s">
        <v>357</v>
      </c>
      <c r="D351" s="120" t="s">
        <v>358</v>
      </c>
      <c r="E351" s="118" t="s">
        <v>359</v>
      </c>
      <c r="F351" s="118" t="s">
        <v>232</v>
      </c>
      <c r="G351" s="118" t="s">
        <v>356</v>
      </c>
      <c r="H351" s="118"/>
    </row>
    <row r="352" spans="1:8" ht="12.75">
      <c r="A352" s="118">
        <v>3</v>
      </c>
      <c r="B352" s="118">
        <v>3402</v>
      </c>
      <c r="C352" s="120" t="s">
        <v>360</v>
      </c>
      <c r="D352" s="120" t="s">
        <v>361</v>
      </c>
      <c r="E352" s="118" t="s">
        <v>362</v>
      </c>
      <c r="F352" s="118" t="s">
        <v>232</v>
      </c>
      <c r="G352" s="119" t="s">
        <v>356</v>
      </c>
      <c r="H352" s="118"/>
    </row>
    <row r="353" spans="1:8" ht="12.75">
      <c r="A353" s="118">
        <v>4</v>
      </c>
      <c r="B353" s="118">
        <v>3403</v>
      </c>
      <c r="C353" s="120" t="s">
        <v>363</v>
      </c>
      <c r="D353" s="120" t="s">
        <v>364</v>
      </c>
      <c r="E353" s="118" t="s">
        <v>365</v>
      </c>
      <c r="F353" s="118" t="s">
        <v>232</v>
      </c>
      <c r="G353" s="118" t="s">
        <v>356</v>
      </c>
      <c r="H353" s="118"/>
    </row>
    <row r="354" spans="1:8" ht="12.75">
      <c r="A354" s="118">
        <v>5</v>
      </c>
      <c r="B354" s="118">
        <v>3404</v>
      </c>
      <c r="C354" s="120" t="s">
        <v>366</v>
      </c>
      <c r="D354" s="120" t="s">
        <v>367</v>
      </c>
      <c r="E354" s="118" t="s">
        <v>368</v>
      </c>
      <c r="F354" s="118" t="s">
        <v>232</v>
      </c>
      <c r="G354" s="119" t="s">
        <v>356</v>
      </c>
      <c r="H354" s="118"/>
    </row>
    <row r="355" spans="1:8" ht="12.75">
      <c r="A355" s="118">
        <v>6</v>
      </c>
      <c r="B355" s="118">
        <v>3405</v>
      </c>
      <c r="C355" s="120" t="s">
        <v>369</v>
      </c>
      <c r="D355" s="120" t="s">
        <v>370</v>
      </c>
      <c r="E355" s="118" t="s">
        <v>371</v>
      </c>
      <c r="F355" s="118" t="s">
        <v>232</v>
      </c>
      <c r="G355" s="118" t="s">
        <v>372</v>
      </c>
      <c r="H355" s="118"/>
    </row>
    <row r="356" spans="1:8" ht="12.75">
      <c r="A356" s="118">
        <v>7</v>
      </c>
      <c r="B356" s="118">
        <v>3406</v>
      </c>
      <c r="C356" s="120" t="s">
        <v>374</v>
      </c>
      <c r="D356" s="120" t="s">
        <v>375</v>
      </c>
      <c r="E356" s="118" t="s">
        <v>376</v>
      </c>
      <c r="F356" s="118" t="s">
        <v>232</v>
      </c>
      <c r="G356" s="119" t="s">
        <v>373</v>
      </c>
      <c r="H356" s="118"/>
    </row>
    <row r="357" spans="1:8" ht="12.75">
      <c r="A357" s="118">
        <v>8</v>
      </c>
      <c r="B357" s="118">
        <v>3407</v>
      </c>
      <c r="C357" s="120" t="s">
        <v>377</v>
      </c>
      <c r="D357" s="120" t="s">
        <v>378</v>
      </c>
      <c r="E357" s="118" t="s">
        <v>379</v>
      </c>
      <c r="F357" s="118" t="s">
        <v>232</v>
      </c>
      <c r="G357" s="118" t="s">
        <v>372</v>
      </c>
      <c r="H357" s="118"/>
    </row>
    <row r="358" spans="1:8" ht="12.75">
      <c r="A358" s="118">
        <v>9</v>
      </c>
      <c r="B358" s="118">
        <v>3408</v>
      </c>
      <c r="C358" s="120" t="s">
        <v>380</v>
      </c>
      <c r="D358" s="120" t="s">
        <v>381</v>
      </c>
      <c r="E358" s="118" t="s">
        <v>382</v>
      </c>
      <c r="F358" s="118" t="s">
        <v>232</v>
      </c>
      <c r="G358" s="119" t="s">
        <v>372</v>
      </c>
      <c r="H358" s="118"/>
    </row>
    <row r="359" spans="1:8" ht="12.75">
      <c r="A359" s="118">
        <v>10</v>
      </c>
      <c r="B359" s="118">
        <v>3409</v>
      </c>
      <c r="C359" s="120" t="s">
        <v>383</v>
      </c>
      <c r="D359" s="120" t="s">
        <v>384</v>
      </c>
      <c r="E359" s="118" t="s">
        <v>385</v>
      </c>
      <c r="F359" s="118" t="s">
        <v>232</v>
      </c>
      <c r="G359" s="118" t="s">
        <v>392</v>
      </c>
      <c r="H359" s="118"/>
    </row>
    <row r="360" spans="1:8" ht="12.75">
      <c r="A360" s="118">
        <v>11</v>
      </c>
      <c r="B360" s="118">
        <v>3410</v>
      </c>
      <c r="C360" s="120" t="s">
        <v>386</v>
      </c>
      <c r="D360" s="120" t="s">
        <v>387</v>
      </c>
      <c r="E360" s="118" t="s">
        <v>388</v>
      </c>
      <c r="F360" s="118" t="s">
        <v>232</v>
      </c>
      <c r="G360" s="119" t="s">
        <v>392</v>
      </c>
      <c r="H360" s="118"/>
    </row>
    <row r="361" spans="1:8" ht="12.75">
      <c r="A361" s="118">
        <v>12</v>
      </c>
      <c r="B361" s="118">
        <v>3411</v>
      </c>
      <c r="C361" s="120" t="s">
        <v>389</v>
      </c>
      <c r="D361" s="120" t="s">
        <v>390</v>
      </c>
      <c r="E361" s="118" t="s">
        <v>391</v>
      </c>
      <c r="F361" s="118" t="s">
        <v>232</v>
      </c>
      <c r="G361" s="119" t="s">
        <v>393</v>
      </c>
      <c r="H361" s="118"/>
    </row>
    <row r="362" spans="1:8" ht="12.75">
      <c r="A362" s="118">
        <v>13</v>
      </c>
      <c r="B362" s="118">
        <v>3412</v>
      </c>
      <c r="C362" s="120" t="s">
        <v>394</v>
      </c>
      <c r="D362" s="120" t="s">
        <v>395</v>
      </c>
      <c r="E362" s="118" t="s">
        <v>396</v>
      </c>
      <c r="F362" s="118" t="s">
        <v>232</v>
      </c>
      <c r="G362" s="119" t="s">
        <v>392</v>
      </c>
      <c r="H362" s="118"/>
    </row>
    <row r="363" spans="1:8" ht="12.75">
      <c r="A363" s="118">
        <v>14</v>
      </c>
      <c r="B363" s="118">
        <v>3413</v>
      </c>
      <c r="C363" s="120" t="s">
        <v>299</v>
      </c>
      <c r="D363" s="120" t="s">
        <v>381</v>
      </c>
      <c r="E363" s="118" t="s">
        <v>397</v>
      </c>
      <c r="F363" s="118" t="s">
        <v>232</v>
      </c>
      <c r="G363" s="118" t="s">
        <v>398</v>
      </c>
      <c r="H363" s="118"/>
    </row>
    <row r="364" spans="1:8" ht="12.75">
      <c r="A364" s="118">
        <v>15</v>
      </c>
      <c r="B364" s="118">
        <v>3414</v>
      </c>
      <c r="C364" s="120" t="s">
        <v>395</v>
      </c>
      <c r="D364" s="120" t="s">
        <v>399</v>
      </c>
      <c r="E364" s="118" t="s">
        <v>400</v>
      </c>
      <c r="F364" s="118" t="s">
        <v>232</v>
      </c>
      <c r="G364" s="118" t="s">
        <v>398</v>
      </c>
      <c r="H364" s="118"/>
    </row>
    <row r="365" spans="1:8" ht="12.75">
      <c r="A365" s="118">
        <v>16</v>
      </c>
      <c r="B365" s="118">
        <v>3415</v>
      </c>
      <c r="C365" s="120" t="s">
        <v>401</v>
      </c>
      <c r="D365" s="120" t="s">
        <v>402</v>
      </c>
      <c r="E365" s="118" t="s">
        <v>403</v>
      </c>
      <c r="F365" s="118" t="s">
        <v>232</v>
      </c>
      <c r="G365" s="118" t="s">
        <v>404</v>
      </c>
      <c r="H365" s="118"/>
    </row>
    <row r="366" spans="1:8" ht="12.75">
      <c r="A366" s="118">
        <v>17</v>
      </c>
      <c r="B366" s="118">
        <v>3416</v>
      </c>
      <c r="C366" s="120" t="s">
        <v>405</v>
      </c>
      <c r="D366" s="120" t="s">
        <v>406</v>
      </c>
      <c r="E366" s="118" t="s">
        <v>407</v>
      </c>
      <c r="F366" s="118" t="s">
        <v>232</v>
      </c>
      <c r="G366" s="118" t="s">
        <v>404</v>
      </c>
      <c r="H366" s="118"/>
    </row>
    <row r="367" spans="1:8" ht="17.25" customHeight="1">
      <c r="A367" s="118">
        <v>18</v>
      </c>
      <c r="B367" s="118">
        <v>3417</v>
      </c>
      <c r="C367" s="120" t="s">
        <v>408</v>
      </c>
      <c r="D367" s="120" t="s">
        <v>409</v>
      </c>
      <c r="E367" s="118" t="s">
        <v>251</v>
      </c>
      <c r="F367" s="118" t="s">
        <v>232</v>
      </c>
      <c r="G367" s="118" t="s">
        <v>404</v>
      </c>
      <c r="H367" s="118"/>
    </row>
    <row r="368" spans="1:8" ht="12.75">
      <c r="A368" s="118">
        <v>19</v>
      </c>
      <c r="B368" s="118">
        <v>3418</v>
      </c>
      <c r="C368" s="120" t="s">
        <v>410</v>
      </c>
      <c r="D368" s="120" t="s">
        <v>367</v>
      </c>
      <c r="E368" s="118" t="s">
        <v>411</v>
      </c>
      <c r="F368" s="118" t="s">
        <v>232</v>
      </c>
      <c r="G368" s="118" t="s">
        <v>404</v>
      </c>
      <c r="H368" s="118"/>
    </row>
    <row r="369" spans="1:8" ht="12.75">
      <c r="A369" s="118">
        <v>20</v>
      </c>
      <c r="B369" s="118">
        <v>3419</v>
      </c>
      <c r="C369" s="120" t="s">
        <v>412</v>
      </c>
      <c r="D369" s="120" t="s">
        <v>413</v>
      </c>
      <c r="E369" s="118" t="s">
        <v>414</v>
      </c>
      <c r="F369" s="118" t="s">
        <v>232</v>
      </c>
      <c r="G369" s="118" t="s">
        <v>415</v>
      </c>
      <c r="H369" s="118"/>
    </row>
  </sheetData>
  <sheetProtection/>
  <mergeCells count="35">
    <mergeCell ref="A36:I36"/>
    <mergeCell ref="A37:H37"/>
    <mergeCell ref="D39:I39"/>
    <mergeCell ref="A32:I32"/>
    <mergeCell ref="A33:I33"/>
    <mergeCell ref="A34:I34"/>
    <mergeCell ref="A35:I35"/>
    <mergeCell ref="A76:I76"/>
    <mergeCell ref="A77:H77"/>
    <mergeCell ref="D79:I79"/>
    <mergeCell ref="A72:I72"/>
    <mergeCell ref="A73:I73"/>
    <mergeCell ref="A74:I74"/>
    <mergeCell ref="A75:I75"/>
    <mergeCell ref="A5:I5"/>
    <mergeCell ref="A6:H6"/>
    <mergeCell ref="D8:I8"/>
    <mergeCell ref="A1:I1"/>
    <mergeCell ref="A2:I2"/>
    <mergeCell ref="A3:I3"/>
    <mergeCell ref="A4:I4"/>
    <mergeCell ref="A304:I304"/>
    <mergeCell ref="A305:H305"/>
    <mergeCell ref="D307:I307"/>
    <mergeCell ref="A300:I300"/>
    <mergeCell ref="A301:I301"/>
    <mergeCell ref="A302:I302"/>
    <mergeCell ref="A303:I303"/>
    <mergeCell ref="A124:I124"/>
    <mergeCell ref="A125:H125"/>
    <mergeCell ref="D127:I127"/>
    <mergeCell ref="A120:I120"/>
    <mergeCell ref="A121:I121"/>
    <mergeCell ref="A122:I122"/>
    <mergeCell ref="A123:I1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F7">
      <selection activeCell="K25" sqref="K25:M26"/>
    </sheetView>
  </sheetViews>
  <sheetFormatPr defaultColWidth="9.140625" defaultRowHeight="12.75"/>
  <cols>
    <col min="2" max="2" width="23.7109375" style="0" customWidth="1"/>
    <col min="4" max="4" width="12.57421875" style="0" bestFit="1" customWidth="1"/>
    <col min="10" max="10" width="20.57421875" style="0" customWidth="1"/>
    <col min="11" max="11" width="10.8515625" style="0" customWidth="1"/>
    <col min="12" max="12" width="11.8515625" style="0" customWidth="1"/>
  </cols>
  <sheetData>
    <row r="1" spans="2:10" ht="12.75">
      <c r="B1" s="137" t="s">
        <v>350</v>
      </c>
      <c r="J1" t="s">
        <v>351</v>
      </c>
    </row>
    <row r="2" ht="12.75">
      <c r="A2" t="s">
        <v>148</v>
      </c>
    </row>
    <row r="3" spans="1:11" ht="12.75">
      <c r="A3">
        <v>1</v>
      </c>
      <c r="B3" t="s">
        <v>149</v>
      </c>
      <c r="C3" s="63" t="s">
        <v>804</v>
      </c>
      <c r="J3" t="s">
        <v>149</v>
      </c>
      <c r="K3" s="63" t="s">
        <v>877</v>
      </c>
    </row>
    <row r="4" spans="1:11" ht="12.75">
      <c r="A4">
        <v>2</v>
      </c>
      <c r="B4" t="s">
        <v>23</v>
      </c>
      <c r="C4">
        <v>2010</v>
      </c>
      <c r="J4" t="s">
        <v>23</v>
      </c>
      <c r="K4">
        <v>2010</v>
      </c>
    </row>
    <row r="5" spans="1:11" ht="12.75">
      <c r="A5">
        <v>3</v>
      </c>
      <c r="B5" t="s">
        <v>151</v>
      </c>
      <c r="C5">
        <v>143</v>
      </c>
      <c r="J5" t="s">
        <v>151</v>
      </c>
      <c r="K5">
        <v>266</v>
      </c>
    </row>
    <row r="6" spans="1:11" ht="12.75">
      <c r="A6">
        <v>4</v>
      </c>
      <c r="B6" t="s">
        <v>150</v>
      </c>
      <c r="C6">
        <v>139</v>
      </c>
      <c r="J6" t="s">
        <v>150</v>
      </c>
      <c r="K6">
        <v>266</v>
      </c>
    </row>
    <row r="7" spans="1:11" ht="12.75">
      <c r="A7">
        <v>5</v>
      </c>
      <c r="B7" t="s">
        <v>71</v>
      </c>
      <c r="C7">
        <v>143</v>
      </c>
      <c r="J7" t="s">
        <v>71</v>
      </c>
      <c r="K7">
        <v>266</v>
      </c>
    </row>
    <row r="8" spans="1:11" ht="12.75">
      <c r="A8">
        <v>6</v>
      </c>
      <c r="B8" t="s">
        <v>69</v>
      </c>
      <c r="C8">
        <v>1454045</v>
      </c>
      <c r="J8" t="s">
        <v>69</v>
      </c>
      <c r="K8">
        <v>853448</v>
      </c>
    </row>
    <row r="9" spans="1:11" ht="12.75">
      <c r="A9">
        <v>7</v>
      </c>
      <c r="B9" t="s">
        <v>70</v>
      </c>
      <c r="C9">
        <v>775610</v>
      </c>
      <c r="J9" t="s">
        <v>70</v>
      </c>
      <c r="K9">
        <v>853448</v>
      </c>
    </row>
    <row r="10" spans="1:12" ht="12.75">
      <c r="A10">
        <v>8</v>
      </c>
      <c r="B10" t="s">
        <v>72</v>
      </c>
      <c r="C10">
        <v>1454045</v>
      </c>
      <c r="D10" s="64"/>
      <c r="J10" t="s">
        <v>72</v>
      </c>
      <c r="K10">
        <v>853448</v>
      </c>
      <c r="L10" s="64"/>
    </row>
    <row r="11" spans="1:13" ht="12.75">
      <c r="A11">
        <v>9</v>
      </c>
      <c r="B11" t="s">
        <v>78</v>
      </c>
      <c r="C11">
        <v>109851</v>
      </c>
      <c r="D11" s="65"/>
      <c r="E11" s="66"/>
      <c r="F11" s="66"/>
      <c r="J11" t="s">
        <v>78</v>
      </c>
      <c r="K11">
        <v>31321</v>
      </c>
      <c r="L11" s="65"/>
      <c r="M11" s="66"/>
    </row>
    <row r="12" spans="2:12" ht="12.75">
      <c r="B12" t="s">
        <v>79</v>
      </c>
      <c r="C12">
        <v>174483</v>
      </c>
      <c r="D12" s="65"/>
      <c r="J12" t="s">
        <v>79</v>
      </c>
      <c r="K12">
        <v>102413</v>
      </c>
      <c r="L12" s="65"/>
    </row>
    <row r="13" spans="1:12" ht="12.75">
      <c r="A13">
        <v>10</v>
      </c>
      <c r="B13" t="s">
        <v>73</v>
      </c>
      <c r="C13">
        <v>15995</v>
      </c>
      <c r="D13" s="67"/>
      <c r="J13" t="s">
        <v>73</v>
      </c>
      <c r="K13">
        <v>9389</v>
      </c>
      <c r="L13" s="67"/>
    </row>
    <row r="14" spans="1:12" ht="12.75">
      <c r="A14">
        <v>11</v>
      </c>
      <c r="B14" t="s">
        <v>74</v>
      </c>
      <c r="C14">
        <v>64632</v>
      </c>
      <c r="D14" s="65"/>
      <c r="J14" t="s">
        <v>74</v>
      </c>
      <c r="K14">
        <v>71092</v>
      </c>
      <c r="L14" s="65"/>
    </row>
    <row r="15" spans="1:12" ht="12.75">
      <c r="A15">
        <v>12</v>
      </c>
      <c r="B15" t="s">
        <v>75</v>
      </c>
      <c r="C15">
        <v>7270</v>
      </c>
      <c r="D15" s="76"/>
      <c r="J15" t="s">
        <v>75</v>
      </c>
      <c r="K15">
        <v>4267</v>
      </c>
      <c r="L15" s="76"/>
    </row>
    <row r="16" spans="2:12" ht="12.75">
      <c r="B16" t="s">
        <v>76</v>
      </c>
      <c r="C16">
        <v>145</v>
      </c>
      <c r="D16" s="68"/>
      <c r="J16" t="s">
        <v>76</v>
      </c>
      <c r="K16">
        <v>86</v>
      </c>
      <c r="L16" s="68"/>
    </row>
    <row r="17" spans="2:12" ht="12.75">
      <c r="B17" t="s">
        <v>77</v>
      </c>
      <c r="C17">
        <f>SUM(C11:C16)</f>
        <v>372376</v>
      </c>
      <c r="D17" s="69"/>
      <c r="J17" t="s">
        <v>77</v>
      </c>
      <c r="K17">
        <f>SUM(K11:K16)</f>
        <v>218568</v>
      </c>
      <c r="L17" s="69"/>
    </row>
    <row r="18" spans="2:11" ht="12.75">
      <c r="B18" t="s">
        <v>80</v>
      </c>
      <c r="C18" t="s">
        <v>806</v>
      </c>
      <c r="J18" t="s">
        <v>80</v>
      </c>
      <c r="K18" t="s">
        <v>807</v>
      </c>
    </row>
    <row r="19" spans="2:11" ht="12.75">
      <c r="B19" t="s">
        <v>83</v>
      </c>
      <c r="C19" t="s">
        <v>3</v>
      </c>
      <c r="J19" t="s">
        <v>83</v>
      </c>
      <c r="K19" t="s">
        <v>3</v>
      </c>
    </row>
    <row r="20" spans="2:11" ht="12.75">
      <c r="B20" t="s">
        <v>84</v>
      </c>
      <c r="C20" t="s">
        <v>34</v>
      </c>
      <c r="J20" t="s">
        <v>84</v>
      </c>
      <c r="K20" t="s">
        <v>34</v>
      </c>
    </row>
    <row r="21" spans="2:10" ht="12.75">
      <c r="B21" t="s">
        <v>85</v>
      </c>
      <c r="C21" t="s">
        <v>233</v>
      </c>
      <c r="J21" t="s">
        <v>85</v>
      </c>
    </row>
    <row r="22" spans="2:11" ht="12.75">
      <c r="B22" t="s">
        <v>5</v>
      </c>
      <c r="C22" s="30" t="s">
        <v>805</v>
      </c>
      <c r="J22" t="s">
        <v>5</v>
      </c>
      <c r="K22" s="30" t="s">
        <v>881</v>
      </c>
    </row>
    <row r="23" spans="2:11" ht="12.75">
      <c r="B23" t="s">
        <v>6</v>
      </c>
      <c r="C23" s="30" t="s">
        <v>233</v>
      </c>
      <c r="J23" t="s">
        <v>6</v>
      </c>
      <c r="K23" s="30" t="s">
        <v>880</v>
      </c>
    </row>
    <row r="24" spans="2:12" ht="12.75">
      <c r="B24" t="s">
        <v>51</v>
      </c>
      <c r="C24" s="70" t="s">
        <v>33</v>
      </c>
      <c r="D24" s="31"/>
      <c r="J24" t="s">
        <v>51</v>
      </c>
      <c r="K24" s="70" t="s">
        <v>87</v>
      </c>
      <c r="L24" s="31"/>
    </row>
    <row r="25" spans="3:13" ht="12.75">
      <c r="C25" s="332" t="s">
        <v>48</v>
      </c>
      <c r="D25" s="332"/>
      <c r="E25" s="332"/>
      <c r="K25" s="332"/>
      <c r="L25" s="332"/>
      <c r="M25" s="332"/>
    </row>
    <row r="26" spans="3:13" ht="12.75">
      <c r="C26" s="332"/>
      <c r="D26" s="332"/>
      <c r="E26" s="332"/>
      <c r="K26" s="332"/>
      <c r="L26" s="332"/>
      <c r="M26" s="332"/>
    </row>
    <row r="27" spans="2:12" ht="12.75">
      <c r="B27" s="70"/>
      <c r="C27" t="s">
        <v>33</v>
      </c>
      <c r="D27" s="9" t="s">
        <v>87</v>
      </c>
      <c r="J27" s="70"/>
      <c r="K27" t="s">
        <v>33</v>
      </c>
      <c r="L27" s="9" t="s">
        <v>87</v>
      </c>
    </row>
    <row r="28" spans="2:11" ht="12.75">
      <c r="B28" t="s">
        <v>47</v>
      </c>
      <c r="C28" t="s">
        <v>27</v>
      </c>
      <c r="J28" t="s">
        <v>47</v>
      </c>
      <c r="K28" t="s">
        <v>27</v>
      </c>
    </row>
    <row r="29" spans="2:11" ht="12.75">
      <c r="B29" t="s">
        <v>49</v>
      </c>
      <c r="C29" t="s">
        <v>50</v>
      </c>
      <c r="J29" t="s">
        <v>49</v>
      </c>
      <c r="K29" t="s">
        <v>50</v>
      </c>
    </row>
    <row r="30" spans="3:11" ht="12.75">
      <c r="C30" t="s">
        <v>33</v>
      </c>
      <c r="K30" t="s">
        <v>33</v>
      </c>
    </row>
    <row r="31" spans="3:11" ht="12.75">
      <c r="C31" t="s">
        <v>87</v>
      </c>
      <c r="K31" t="s">
        <v>87</v>
      </c>
    </row>
  </sheetData>
  <sheetProtection/>
  <mergeCells count="2">
    <mergeCell ref="C25:E26"/>
    <mergeCell ref="K25:M2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21" sqref="C21:F23"/>
    </sheetView>
  </sheetViews>
  <sheetFormatPr defaultColWidth="9.140625" defaultRowHeight="12.75"/>
  <cols>
    <col min="1" max="1" width="5.57421875" style="0" customWidth="1"/>
    <col min="3" max="3" width="11.140625" style="0" customWidth="1"/>
    <col min="5" max="5" width="9.7109375" style="0" customWidth="1"/>
    <col min="7" max="7" width="6.57421875" style="0" customWidth="1"/>
    <col min="9" max="9" width="8.140625" style="0" customWidth="1"/>
    <col min="11" max="11" width="6.57421875" style="0" customWidth="1"/>
    <col min="12" max="12" width="13.00390625" style="0" customWidth="1"/>
    <col min="13" max="13" width="16.140625" style="0" customWidth="1"/>
  </cols>
  <sheetData>
    <row r="1" spans="1:13" ht="12.75">
      <c r="A1" s="308" t="s">
        <v>48</v>
      </c>
      <c r="B1" s="309"/>
      <c r="C1" s="309"/>
      <c r="D1" s="333" t="s">
        <v>88</v>
      </c>
      <c r="E1" s="333"/>
      <c r="F1" s="333"/>
      <c r="G1" s="333"/>
      <c r="H1" s="333"/>
      <c r="I1" s="34"/>
      <c r="J1" s="34"/>
      <c r="K1" s="34"/>
      <c r="L1" s="333" t="s">
        <v>146</v>
      </c>
      <c r="M1" s="334"/>
    </row>
    <row r="2" spans="1:13" ht="12.75">
      <c r="A2" s="342"/>
      <c r="B2" s="343"/>
      <c r="C2" s="343"/>
      <c r="D2" s="35"/>
      <c r="E2" s="14" t="s">
        <v>89</v>
      </c>
      <c r="F2" s="14"/>
      <c r="G2" s="14"/>
      <c r="H2" s="35"/>
      <c r="I2" s="35"/>
      <c r="J2" s="35"/>
      <c r="K2" s="35"/>
      <c r="L2" s="316" t="s">
        <v>147</v>
      </c>
      <c r="M2" s="317"/>
    </row>
    <row r="3" spans="1:13" ht="12.75">
      <c r="A3" s="21"/>
      <c r="B3" s="35"/>
      <c r="C3" s="35"/>
      <c r="D3" s="335" t="s">
        <v>8</v>
      </c>
      <c r="E3" s="335"/>
      <c r="F3" s="335"/>
      <c r="G3" s="335"/>
      <c r="H3" s="335"/>
      <c r="I3" s="35"/>
      <c r="J3" s="35"/>
      <c r="K3" s="35"/>
      <c r="L3" s="35"/>
      <c r="M3" s="44"/>
    </row>
    <row r="4" spans="1:13" ht="24.75">
      <c r="A4" s="336" t="s">
        <v>24</v>
      </c>
      <c r="B4" s="337"/>
      <c r="C4" s="338" t="s">
        <v>27</v>
      </c>
      <c r="D4" s="338"/>
      <c r="E4" s="34"/>
      <c r="F4" s="45" t="s">
        <v>25</v>
      </c>
      <c r="G4" s="46" t="s">
        <v>50</v>
      </c>
      <c r="H4" s="34"/>
      <c r="I4" s="34"/>
      <c r="J4" s="34" t="s">
        <v>26</v>
      </c>
      <c r="K4" s="34" t="s">
        <v>28</v>
      </c>
      <c r="L4" s="34"/>
      <c r="M4" s="47"/>
    </row>
    <row r="5" spans="1:13" ht="22.5" customHeight="1">
      <c r="A5" s="339" t="s">
        <v>29</v>
      </c>
      <c r="B5" s="340"/>
      <c r="C5" s="341" t="s">
        <v>804</v>
      </c>
      <c r="D5" s="341"/>
      <c r="E5" s="48">
        <v>2010</v>
      </c>
      <c r="F5" s="49"/>
      <c r="G5" s="49"/>
      <c r="H5" s="49"/>
      <c r="I5" s="49"/>
      <c r="J5" s="49" t="s">
        <v>60</v>
      </c>
      <c r="K5" s="350"/>
      <c r="L5" s="350"/>
      <c r="M5" s="50"/>
    </row>
    <row r="6" spans="1:13" ht="16.5" customHeight="1">
      <c r="A6" s="51"/>
      <c r="B6" s="51"/>
      <c r="C6" s="34"/>
      <c r="D6" s="47"/>
      <c r="E6" s="351" t="s">
        <v>10</v>
      </c>
      <c r="F6" s="352"/>
      <c r="G6" s="352"/>
      <c r="H6" s="352" t="s">
        <v>11</v>
      </c>
      <c r="I6" s="352"/>
      <c r="J6" s="352"/>
      <c r="K6" s="352" t="s">
        <v>12</v>
      </c>
      <c r="L6" s="353"/>
      <c r="M6" s="52"/>
    </row>
    <row r="7" spans="1:13" ht="16.5" customHeight="1">
      <c r="A7" s="21"/>
      <c r="B7" s="346" t="s">
        <v>9</v>
      </c>
      <c r="C7" s="288"/>
      <c r="D7" s="289"/>
      <c r="E7" s="347">
        <f>'data for  PF challan'!C5</f>
        <v>143</v>
      </c>
      <c r="F7" s="348"/>
      <c r="G7" s="348"/>
      <c r="H7" s="348">
        <f>'data for  PF challan'!C6</f>
        <v>139</v>
      </c>
      <c r="I7" s="348"/>
      <c r="J7" s="348"/>
      <c r="K7" s="348">
        <f>'data for  PF challan'!C7</f>
        <v>143</v>
      </c>
      <c r="L7" s="349"/>
      <c r="M7" s="53"/>
    </row>
    <row r="8" spans="1:13" ht="16.5" customHeight="1">
      <c r="A8" s="54"/>
      <c r="B8" s="357" t="s">
        <v>13</v>
      </c>
      <c r="C8" s="358"/>
      <c r="D8" s="359"/>
      <c r="E8" s="360">
        <f>'data for  PF challan'!C8</f>
        <v>1454045</v>
      </c>
      <c r="F8" s="344"/>
      <c r="G8" s="344"/>
      <c r="H8" s="344">
        <f>'data for  PF challan'!C9</f>
        <v>775610</v>
      </c>
      <c r="I8" s="344"/>
      <c r="J8" s="344"/>
      <c r="K8" s="344">
        <f>'data for  PF challan'!C10</f>
        <v>1454045</v>
      </c>
      <c r="L8" s="345"/>
      <c r="M8" s="55"/>
    </row>
    <row r="9" spans="1:13" ht="17.25" customHeight="1">
      <c r="A9" s="136" t="s">
        <v>14</v>
      </c>
      <c r="B9" s="354" t="s">
        <v>15</v>
      </c>
      <c r="C9" s="355"/>
      <c r="D9" s="356" t="s">
        <v>16</v>
      </c>
      <c r="E9" s="352"/>
      <c r="F9" s="352" t="s">
        <v>17</v>
      </c>
      <c r="G9" s="352"/>
      <c r="H9" s="352" t="s">
        <v>11</v>
      </c>
      <c r="I9" s="352"/>
      <c r="J9" s="352" t="s">
        <v>18</v>
      </c>
      <c r="K9" s="352"/>
      <c r="L9" s="129" t="s">
        <v>19</v>
      </c>
      <c r="M9" s="56" t="s">
        <v>20</v>
      </c>
    </row>
    <row r="10" spans="1:13" ht="17.25" customHeight="1">
      <c r="A10" s="135"/>
      <c r="B10" s="54"/>
      <c r="C10" s="50"/>
      <c r="D10" s="363" t="s">
        <v>21</v>
      </c>
      <c r="E10" s="362"/>
      <c r="F10" s="362" t="s">
        <v>21</v>
      </c>
      <c r="G10" s="362"/>
      <c r="H10" s="362" t="s">
        <v>21</v>
      </c>
      <c r="I10" s="362"/>
      <c r="J10" s="362" t="s">
        <v>21</v>
      </c>
      <c r="K10" s="362"/>
      <c r="L10" s="131" t="s">
        <v>21</v>
      </c>
      <c r="M10" s="57" t="s">
        <v>21</v>
      </c>
    </row>
    <row r="11" spans="1:13" ht="21.75" customHeight="1">
      <c r="A11" s="130">
        <v>1</v>
      </c>
      <c r="B11" s="365" t="s">
        <v>54</v>
      </c>
      <c r="C11" s="365"/>
      <c r="D11" s="361">
        <v>100</v>
      </c>
      <c r="E11" s="361"/>
      <c r="F11" s="362"/>
      <c r="G11" s="362"/>
      <c r="H11" s="361"/>
      <c r="I11" s="361"/>
      <c r="J11" s="361"/>
      <c r="K11" s="361"/>
      <c r="L11" s="131"/>
      <c r="M11" s="40">
        <f>SUM(D11:L11)</f>
        <v>100</v>
      </c>
    </row>
    <row r="12" spans="1:13" ht="21.75" customHeight="1">
      <c r="A12" s="130">
        <v>2</v>
      </c>
      <c r="B12" s="364" t="s">
        <v>55</v>
      </c>
      <c r="C12" s="364"/>
      <c r="D12" s="361">
        <v>400</v>
      </c>
      <c r="E12" s="361"/>
      <c r="F12" s="362"/>
      <c r="G12" s="362"/>
      <c r="H12" s="362"/>
      <c r="I12" s="362"/>
      <c r="J12" s="362"/>
      <c r="K12" s="362"/>
      <c r="L12" s="131"/>
      <c r="M12" s="40">
        <f aca="true" t="shared" si="0" ref="M12:M18">SUM(D12:L12)</f>
        <v>400</v>
      </c>
    </row>
    <row r="13" spans="1:13" ht="21.75" customHeight="1">
      <c r="A13" s="130">
        <v>3</v>
      </c>
      <c r="B13" s="364" t="s">
        <v>56</v>
      </c>
      <c r="C13" s="364"/>
      <c r="D13" s="362"/>
      <c r="E13" s="362"/>
      <c r="F13" s="361"/>
      <c r="G13" s="361"/>
      <c r="H13" s="362"/>
      <c r="I13" s="362"/>
      <c r="J13" s="362"/>
      <c r="K13" s="362"/>
      <c r="L13" s="132"/>
      <c r="M13" s="40">
        <f t="shared" si="0"/>
        <v>0</v>
      </c>
    </row>
    <row r="14" spans="1:13" ht="21.75" customHeight="1">
      <c r="A14" s="130">
        <v>4</v>
      </c>
      <c r="B14" s="364" t="s">
        <v>57</v>
      </c>
      <c r="C14" s="364"/>
      <c r="D14" s="362"/>
      <c r="E14" s="362"/>
      <c r="F14" s="362"/>
      <c r="G14" s="362"/>
      <c r="H14" s="362"/>
      <c r="I14" s="362"/>
      <c r="J14" s="362"/>
      <c r="K14" s="362"/>
      <c r="L14" s="131"/>
      <c r="M14" s="40">
        <f t="shared" si="0"/>
        <v>0</v>
      </c>
    </row>
    <row r="15" spans="1:13" ht="21.75" customHeight="1">
      <c r="A15" s="130">
        <v>5</v>
      </c>
      <c r="B15" s="364" t="s">
        <v>58</v>
      </c>
      <c r="C15" s="364"/>
      <c r="D15" s="362"/>
      <c r="E15" s="362"/>
      <c r="F15" s="362"/>
      <c r="G15" s="362"/>
      <c r="H15" s="362"/>
      <c r="I15" s="362"/>
      <c r="J15" s="362"/>
      <c r="K15" s="362"/>
      <c r="L15" s="131"/>
      <c r="M15" s="40">
        <f t="shared" si="0"/>
        <v>0</v>
      </c>
    </row>
    <row r="16" spans="1:13" ht="21.75" customHeight="1">
      <c r="A16" s="130">
        <v>6</v>
      </c>
      <c r="B16" s="364" t="s">
        <v>59</v>
      </c>
      <c r="C16" s="364"/>
      <c r="D16" s="362"/>
      <c r="E16" s="362"/>
      <c r="F16" s="362"/>
      <c r="G16" s="362"/>
      <c r="H16" s="362"/>
      <c r="I16" s="362"/>
      <c r="J16" s="362"/>
      <c r="K16" s="362"/>
      <c r="L16" s="131"/>
      <c r="M16" s="40">
        <f t="shared" si="0"/>
        <v>0</v>
      </c>
    </row>
    <row r="17" spans="1:13" ht="21.75" customHeight="1">
      <c r="A17" s="133">
        <v>7</v>
      </c>
      <c r="B17" s="383" t="s">
        <v>138</v>
      </c>
      <c r="C17" s="383"/>
      <c r="D17" s="366"/>
      <c r="E17" s="366"/>
      <c r="F17" s="366"/>
      <c r="G17" s="366"/>
      <c r="H17" s="366"/>
      <c r="I17" s="366"/>
      <c r="J17" s="366"/>
      <c r="K17" s="366"/>
      <c r="L17" s="134"/>
      <c r="M17" s="40">
        <f t="shared" si="0"/>
        <v>0</v>
      </c>
    </row>
    <row r="18" spans="1:13" ht="21.75" customHeight="1">
      <c r="A18" s="58"/>
      <c r="B18" s="379" t="s">
        <v>20</v>
      </c>
      <c r="C18" s="380"/>
      <c r="D18" s="381">
        <f>SUM(D11:D17)</f>
        <v>500</v>
      </c>
      <c r="E18" s="382"/>
      <c r="F18" s="381">
        <f>SUM(F13:F17)</f>
        <v>0</v>
      </c>
      <c r="G18" s="382"/>
      <c r="H18" s="381">
        <f>SUM(H11:H17)</f>
        <v>0</v>
      </c>
      <c r="I18" s="382"/>
      <c r="J18" s="381">
        <f>SUM(J11:J17)</f>
        <v>0</v>
      </c>
      <c r="K18" s="382"/>
      <c r="L18" s="10">
        <f>SUM(L11:L17)</f>
        <v>0</v>
      </c>
      <c r="M18" s="40">
        <f t="shared" si="0"/>
        <v>500</v>
      </c>
    </row>
    <row r="19" spans="1:13" ht="18.75" customHeight="1">
      <c r="A19" s="367" t="str">
        <f>'data for  PF challan'!C18</f>
        <v>          Amount In Rs.Three Lacs Seventy Two  Thousand Three Hundred  Seventy Six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44"/>
    </row>
    <row r="20" spans="1:13" ht="17.25" customHeight="1">
      <c r="A20" s="51" t="s">
        <v>139</v>
      </c>
      <c r="B20" s="34"/>
      <c r="C20" s="34"/>
      <c r="D20" s="34"/>
      <c r="E20" s="34"/>
      <c r="F20" s="34"/>
      <c r="G20" s="34"/>
      <c r="H20" s="34"/>
      <c r="I20" s="34"/>
      <c r="J20" s="51" t="s">
        <v>140</v>
      </c>
      <c r="K20" s="34"/>
      <c r="L20" s="34"/>
      <c r="M20" s="47"/>
    </row>
    <row r="21" spans="1:13" ht="17.25" customHeight="1">
      <c r="A21" s="59" t="s">
        <v>51</v>
      </c>
      <c r="B21" s="35"/>
      <c r="C21" s="368"/>
      <c r="D21" s="369"/>
      <c r="E21" s="369"/>
      <c r="F21" s="370"/>
      <c r="G21" s="35"/>
      <c r="H21" s="35"/>
      <c r="I21" s="35"/>
      <c r="J21" s="21" t="s">
        <v>141</v>
      </c>
      <c r="K21" s="35"/>
      <c r="L21" s="35"/>
      <c r="M21" s="44"/>
    </row>
    <row r="22" spans="1:13" ht="17.25" customHeight="1">
      <c r="A22" s="377" t="str">
        <f>'data for  PF challan'!C24</f>
        <v>DIRECT</v>
      </c>
      <c r="B22" s="378"/>
      <c r="C22" s="371"/>
      <c r="D22" s="372"/>
      <c r="E22" s="372"/>
      <c r="F22" s="373"/>
      <c r="G22" s="35"/>
      <c r="H22" s="35"/>
      <c r="I22" s="35"/>
      <c r="J22" s="21" t="s">
        <v>142</v>
      </c>
      <c r="K22" s="35"/>
      <c r="L22" s="35"/>
      <c r="M22" s="44"/>
    </row>
    <row r="23" spans="1:13" ht="17.25" customHeight="1">
      <c r="A23" s="21"/>
      <c r="B23" s="35"/>
      <c r="C23" s="374"/>
      <c r="D23" s="375"/>
      <c r="E23" s="375"/>
      <c r="F23" s="376"/>
      <c r="G23" s="35"/>
      <c r="H23" s="35"/>
      <c r="I23" s="35"/>
      <c r="J23" s="21" t="s">
        <v>143</v>
      </c>
      <c r="K23" s="35"/>
      <c r="L23" s="35"/>
      <c r="M23" s="44"/>
    </row>
    <row r="24" spans="1:13" ht="15.75">
      <c r="A24" s="21"/>
      <c r="B24" s="35"/>
      <c r="C24" s="60"/>
      <c r="D24" s="60"/>
      <c r="E24" s="60"/>
      <c r="F24" s="60"/>
      <c r="G24" s="35"/>
      <c r="H24" s="35" t="s">
        <v>62</v>
      </c>
      <c r="I24" s="35"/>
      <c r="J24" s="21" t="s">
        <v>86</v>
      </c>
      <c r="K24" s="35"/>
      <c r="L24" s="35"/>
      <c r="M24" s="44"/>
    </row>
    <row r="25" spans="1:13" ht="12.75">
      <c r="A25" s="21" t="s">
        <v>81</v>
      </c>
      <c r="B25" s="35"/>
      <c r="C25" s="36" t="s">
        <v>3</v>
      </c>
      <c r="D25" s="35"/>
      <c r="E25" s="35" t="s">
        <v>82</v>
      </c>
      <c r="F25" s="61" t="str">
        <f>'data for  PF challan'!C21</f>
        <v>-</v>
      </c>
      <c r="G25" s="35" t="s">
        <v>60</v>
      </c>
      <c r="H25" s="62"/>
      <c r="I25" s="62"/>
      <c r="J25" s="21" t="s">
        <v>144</v>
      </c>
      <c r="K25" s="35"/>
      <c r="L25" s="35"/>
      <c r="M25" s="44"/>
    </row>
    <row r="26" spans="1:13" ht="12.75">
      <c r="A26" s="54"/>
      <c r="B26" s="49" t="s">
        <v>84</v>
      </c>
      <c r="C26" s="49" t="s">
        <v>34</v>
      </c>
      <c r="D26" s="49"/>
      <c r="E26" s="49"/>
      <c r="F26" s="49"/>
      <c r="G26" s="49"/>
      <c r="H26" s="49"/>
      <c r="I26" s="49"/>
      <c r="J26" s="54" t="s">
        <v>145</v>
      </c>
      <c r="K26" s="49"/>
      <c r="L26" s="49"/>
      <c r="M26" s="50"/>
    </row>
    <row r="27" spans="1:13" ht="12.75">
      <c r="A27" s="35"/>
      <c r="B27" s="35" t="s">
        <v>61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</sheetData>
  <sheetProtection/>
  <mergeCells count="73">
    <mergeCell ref="J18:K18"/>
    <mergeCell ref="B17:C17"/>
    <mergeCell ref="H16:I16"/>
    <mergeCell ref="B15:C15"/>
    <mergeCell ref="A19:L19"/>
    <mergeCell ref="C21:F23"/>
    <mergeCell ref="A22:B22"/>
    <mergeCell ref="J17:K17"/>
    <mergeCell ref="B18:C18"/>
    <mergeCell ref="D18:E18"/>
    <mergeCell ref="F18:G18"/>
    <mergeCell ref="H18:I18"/>
    <mergeCell ref="J14:K14"/>
    <mergeCell ref="B13:C13"/>
    <mergeCell ref="D17:E17"/>
    <mergeCell ref="F17:G17"/>
    <mergeCell ref="H17:I17"/>
    <mergeCell ref="J15:K15"/>
    <mergeCell ref="J16:K16"/>
    <mergeCell ref="B16:C16"/>
    <mergeCell ref="D16:E16"/>
    <mergeCell ref="F16:G16"/>
    <mergeCell ref="B11:C11"/>
    <mergeCell ref="D15:E15"/>
    <mergeCell ref="F15:G15"/>
    <mergeCell ref="H15:I15"/>
    <mergeCell ref="B14:C14"/>
    <mergeCell ref="D14:E14"/>
    <mergeCell ref="F14:G14"/>
    <mergeCell ref="H14:I14"/>
    <mergeCell ref="B12:C12"/>
    <mergeCell ref="D12:E12"/>
    <mergeCell ref="F12:G12"/>
    <mergeCell ref="H12:I12"/>
    <mergeCell ref="D13:E13"/>
    <mergeCell ref="F13:G13"/>
    <mergeCell ref="H13:I13"/>
    <mergeCell ref="J11:K11"/>
    <mergeCell ref="J12:K12"/>
    <mergeCell ref="J13:K13"/>
    <mergeCell ref="D11:E11"/>
    <mergeCell ref="F11:G11"/>
    <mergeCell ref="H11:I11"/>
    <mergeCell ref="J9:K9"/>
    <mergeCell ref="D10:E10"/>
    <mergeCell ref="F10:G10"/>
    <mergeCell ref="H10:I10"/>
    <mergeCell ref="J10:K10"/>
    <mergeCell ref="B9:C9"/>
    <mergeCell ref="D9:E9"/>
    <mergeCell ref="F9:G9"/>
    <mergeCell ref="H9:I9"/>
    <mergeCell ref="K5:L5"/>
    <mergeCell ref="E6:G6"/>
    <mergeCell ref="H6:J6"/>
    <mergeCell ref="K6:L6"/>
    <mergeCell ref="K8:L8"/>
    <mergeCell ref="B7:D7"/>
    <mergeCell ref="E7:G7"/>
    <mergeCell ref="H7:J7"/>
    <mergeCell ref="K7:L7"/>
    <mergeCell ref="B8:D8"/>
    <mergeCell ref="E8:G8"/>
    <mergeCell ref="H8:J8"/>
    <mergeCell ref="A5:B5"/>
    <mergeCell ref="C5:D5"/>
    <mergeCell ref="A1:C2"/>
    <mergeCell ref="D1:H1"/>
    <mergeCell ref="L1:M1"/>
    <mergeCell ref="L2:M2"/>
    <mergeCell ref="D3:H3"/>
    <mergeCell ref="A4:B4"/>
    <mergeCell ref="C4:D4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.57421875" style="0" customWidth="1"/>
    <col min="2" max="2" width="9.8515625" style="0" customWidth="1"/>
    <col min="3" max="3" width="11.140625" style="0" customWidth="1"/>
    <col min="5" max="5" width="9.7109375" style="0" customWidth="1"/>
    <col min="7" max="7" width="6.57421875" style="0" customWidth="1"/>
    <col min="9" max="9" width="7.7109375" style="0" customWidth="1"/>
    <col min="10" max="10" width="8.28125" style="0" customWidth="1"/>
    <col min="11" max="11" width="4.57421875" style="0" customWidth="1"/>
    <col min="12" max="12" width="10.57421875" style="0" customWidth="1"/>
    <col min="13" max="13" width="16.140625" style="0" customWidth="1"/>
    <col min="14" max="14" width="9.57421875" style="0" bestFit="1" customWidth="1"/>
  </cols>
  <sheetData>
    <row r="1" spans="1:13" ht="12.75">
      <c r="A1" s="308"/>
      <c r="B1" s="309"/>
      <c r="C1" s="309"/>
      <c r="D1" s="333" t="s">
        <v>88</v>
      </c>
      <c r="E1" s="333"/>
      <c r="F1" s="333"/>
      <c r="G1" s="333"/>
      <c r="H1" s="333"/>
      <c r="I1" s="34"/>
      <c r="J1" s="34"/>
      <c r="K1" s="34"/>
      <c r="L1" s="333" t="s">
        <v>146</v>
      </c>
      <c r="M1" s="334"/>
    </row>
    <row r="2" spans="1:13" ht="12.75">
      <c r="A2" s="342"/>
      <c r="B2" s="343"/>
      <c r="C2" s="343"/>
      <c r="D2" s="35"/>
      <c r="E2" s="14" t="s">
        <v>89</v>
      </c>
      <c r="F2" s="14"/>
      <c r="G2" s="14"/>
      <c r="H2" s="35"/>
      <c r="I2" s="35"/>
      <c r="J2" s="35"/>
      <c r="K2" s="35"/>
      <c r="L2" s="316" t="s">
        <v>147</v>
      </c>
      <c r="M2" s="317"/>
    </row>
    <row r="3" spans="1:13" ht="12.75">
      <c r="A3" s="21"/>
      <c r="B3" s="35"/>
      <c r="C3" s="35"/>
      <c r="D3" s="335" t="s">
        <v>8</v>
      </c>
      <c r="E3" s="335"/>
      <c r="F3" s="335"/>
      <c r="G3" s="335"/>
      <c r="H3" s="335"/>
      <c r="I3" s="35"/>
      <c r="J3" s="35"/>
      <c r="K3" s="35"/>
      <c r="L3" s="35"/>
      <c r="M3" s="44"/>
    </row>
    <row r="4" spans="1:14" ht="24.75">
      <c r="A4" s="336" t="s">
        <v>24</v>
      </c>
      <c r="B4" s="337"/>
      <c r="C4" s="338" t="s">
        <v>27</v>
      </c>
      <c r="D4" s="338"/>
      <c r="E4" s="34"/>
      <c r="F4" s="45" t="s">
        <v>25</v>
      </c>
      <c r="G4" s="46" t="s">
        <v>50</v>
      </c>
      <c r="H4" s="34"/>
      <c r="I4" s="34"/>
      <c r="J4" s="34" t="s">
        <v>26</v>
      </c>
      <c r="K4" s="34" t="s">
        <v>28</v>
      </c>
      <c r="L4" s="34"/>
      <c r="M4" s="47"/>
      <c r="N4" s="185" t="s">
        <v>887</v>
      </c>
    </row>
    <row r="5" spans="1:13" ht="22.5" customHeight="1">
      <c r="A5" s="339" t="s">
        <v>29</v>
      </c>
      <c r="B5" s="340"/>
      <c r="C5" s="341" t="s">
        <v>804</v>
      </c>
      <c r="D5" s="341"/>
      <c r="E5" s="48">
        <v>2010</v>
      </c>
      <c r="F5" s="49"/>
      <c r="G5" s="49"/>
      <c r="H5" s="49"/>
      <c r="I5" s="49"/>
      <c r="J5" s="49" t="s">
        <v>60</v>
      </c>
      <c r="K5" s="350" t="str">
        <f>'data for  PF challan'!K23</f>
        <v>14.12.2010</v>
      </c>
      <c r="L5" s="350"/>
      <c r="M5" s="50"/>
    </row>
    <row r="6" spans="1:13" ht="16.5" customHeight="1">
      <c r="A6" s="51"/>
      <c r="B6" s="51"/>
      <c r="C6" s="34"/>
      <c r="D6" s="47"/>
      <c r="E6" s="351" t="s">
        <v>10</v>
      </c>
      <c r="F6" s="352"/>
      <c r="G6" s="352"/>
      <c r="H6" s="352" t="s">
        <v>11</v>
      </c>
      <c r="I6" s="352"/>
      <c r="J6" s="352"/>
      <c r="K6" s="352" t="s">
        <v>12</v>
      </c>
      <c r="L6" s="353"/>
      <c r="M6" s="52"/>
    </row>
    <row r="7" spans="1:13" ht="16.5" customHeight="1">
      <c r="A7" s="21"/>
      <c r="B7" s="346" t="s">
        <v>9</v>
      </c>
      <c r="C7" s="288"/>
      <c r="D7" s="289"/>
      <c r="E7" s="347">
        <f>'data for  PF challan'!K5</f>
        <v>266</v>
      </c>
      <c r="F7" s="348"/>
      <c r="G7" s="348"/>
      <c r="H7" s="348">
        <f>'data for  PF challan'!K6</f>
        <v>266</v>
      </c>
      <c r="I7" s="348"/>
      <c r="J7" s="348"/>
      <c r="K7" s="348">
        <f>'data for  PF challan'!K7</f>
        <v>266</v>
      </c>
      <c r="L7" s="349"/>
      <c r="M7" s="53"/>
    </row>
    <row r="8" spans="1:13" ht="16.5" customHeight="1">
      <c r="A8" s="54"/>
      <c r="B8" s="357" t="s">
        <v>13</v>
      </c>
      <c r="C8" s="358"/>
      <c r="D8" s="359"/>
      <c r="E8" s="360">
        <f>'data for  PF challan'!K8</f>
        <v>853448</v>
      </c>
      <c r="F8" s="344"/>
      <c r="G8" s="344"/>
      <c r="H8" s="344">
        <f>'data for  PF challan'!K9</f>
        <v>853448</v>
      </c>
      <c r="I8" s="344"/>
      <c r="J8" s="344"/>
      <c r="K8" s="344">
        <f>'data for  PF challan'!K10</f>
        <v>853448</v>
      </c>
      <c r="L8" s="345"/>
      <c r="M8" s="55"/>
    </row>
    <row r="9" spans="1:13" ht="17.25" customHeight="1">
      <c r="A9" s="136" t="s">
        <v>14</v>
      </c>
      <c r="B9" s="354" t="s">
        <v>15</v>
      </c>
      <c r="C9" s="355"/>
      <c r="D9" s="356" t="s">
        <v>16</v>
      </c>
      <c r="E9" s="352"/>
      <c r="F9" s="352" t="s">
        <v>17</v>
      </c>
      <c r="G9" s="352"/>
      <c r="H9" s="352" t="s">
        <v>11</v>
      </c>
      <c r="I9" s="352"/>
      <c r="J9" s="352" t="s">
        <v>18</v>
      </c>
      <c r="K9" s="352"/>
      <c r="L9" s="129" t="s">
        <v>19</v>
      </c>
      <c r="M9" s="56" t="s">
        <v>20</v>
      </c>
    </row>
    <row r="10" spans="1:13" ht="17.25" customHeight="1">
      <c r="A10" s="135"/>
      <c r="B10" s="54"/>
      <c r="C10" s="50"/>
      <c r="D10" s="363" t="s">
        <v>21</v>
      </c>
      <c r="E10" s="362"/>
      <c r="F10" s="362" t="s">
        <v>21</v>
      </c>
      <c r="G10" s="362"/>
      <c r="H10" s="362" t="s">
        <v>21</v>
      </c>
      <c r="I10" s="362"/>
      <c r="J10" s="362" t="s">
        <v>21</v>
      </c>
      <c r="K10" s="362"/>
      <c r="L10" s="131" t="s">
        <v>21</v>
      </c>
      <c r="M10" s="57" t="s">
        <v>21</v>
      </c>
    </row>
    <row r="11" spans="1:16" ht="21.75" customHeight="1">
      <c r="A11" s="130">
        <v>1</v>
      </c>
      <c r="B11" s="365" t="s">
        <v>54</v>
      </c>
      <c r="C11" s="365"/>
      <c r="D11" s="361">
        <f>'data for  PF challan'!K11</f>
        <v>31321</v>
      </c>
      <c r="E11" s="361"/>
      <c r="F11" s="362">
        <v>0</v>
      </c>
      <c r="G11" s="362"/>
      <c r="H11" s="361">
        <f>'data for  PF challan'!K14</f>
        <v>71092</v>
      </c>
      <c r="I11" s="361"/>
      <c r="J11" s="361"/>
      <c r="K11" s="361"/>
      <c r="L11" s="131"/>
      <c r="M11" s="40">
        <f>SUM(D11:L11)</f>
        <v>102413</v>
      </c>
      <c r="N11" s="232">
        <f>59000*8.33%</f>
        <v>4914.7</v>
      </c>
      <c r="O11" s="232">
        <f>59000*3.67%</f>
        <v>2165.2999999999997</v>
      </c>
      <c r="P11" s="232">
        <f>N11+O11</f>
        <v>7080</v>
      </c>
    </row>
    <row r="12" spans="1:16" ht="21.75" customHeight="1">
      <c r="A12" s="130">
        <v>2</v>
      </c>
      <c r="B12" s="364" t="s">
        <v>55</v>
      </c>
      <c r="C12" s="364"/>
      <c r="D12" s="361">
        <f>'data for  PF challan'!K12</f>
        <v>102413</v>
      </c>
      <c r="E12" s="361"/>
      <c r="F12" s="362"/>
      <c r="G12" s="362"/>
      <c r="H12" s="362"/>
      <c r="I12" s="362"/>
      <c r="J12" s="362"/>
      <c r="K12" s="362"/>
      <c r="L12" s="131"/>
      <c r="M12" s="40">
        <f aca="true" t="shared" si="0" ref="M12:M18">SUM(D12:L12)</f>
        <v>102413</v>
      </c>
      <c r="N12" s="232">
        <f>59000*12%</f>
        <v>7080</v>
      </c>
      <c r="O12" s="232">
        <f>59000*1.1%</f>
        <v>649.0000000000001</v>
      </c>
      <c r="P12" s="232">
        <f>59000*0.5%</f>
        <v>295</v>
      </c>
    </row>
    <row r="13" spans="1:13" ht="21.75" customHeight="1">
      <c r="A13" s="130">
        <v>3</v>
      </c>
      <c r="B13" s="364" t="s">
        <v>56</v>
      </c>
      <c r="C13" s="364"/>
      <c r="D13" s="362"/>
      <c r="E13" s="362"/>
      <c r="F13" s="361">
        <f>'data for  PF challan'!K13</f>
        <v>9389</v>
      </c>
      <c r="G13" s="361"/>
      <c r="H13" s="362"/>
      <c r="I13" s="362"/>
      <c r="J13" s="348">
        <f>'data for  PF challan'!K15</f>
        <v>4267</v>
      </c>
      <c r="K13" s="348"/>
      <c r="L13" s="132">
        <f>'data for  PF challan'!K16</f>
        <v>86</v>
      </c>
      <c r="M13" s="40">
        <f t="shared" si="0"/>
        <v>13742</v>
      </c>
    </row>
    <row r="14" spans="1:13" ht="21.75" customHeight="1">
      <c r="A14" s="130">
        <v>4</v>
      </c>
      <c r="B14" s="364" t="s">
        <v>57</v>
      </c>
      <c r="C14" s="364"/>
      <c r="D14" s="362"/>
      <c r="E14" s="362"/>
      <c r="F14" s="362"/>
      <c r="G14" s="362"/>
      <c r="H14" s="362"/>
      <c r="I14" s="362"/>
      <c r="J14" s="362"/>
      <c r="K14" s="362"/>
      <c r="L14" s="131"/>
      <c r="M14" s="40">
        <f t="shared" si="0"/>
        <v>0</v>
      </c>
    </row>
    <row r="15" spans="1:13" ht="21.75" customHeight="1">
      <c r="A15" s="130">
        <v>5</v>
      </c>
      <c r="B15" s="364" t="s">
        <v>58</v>
      </c>
      <c r="C15" s="364"/>
      <c r="D15" s="362"/>
      <c r="E15" s="362"/>
      <c r="F15" s="362"/>
      <c r="G15" s="362"/>
      <c r="H15" s="362"/>
      <c r="I15" s="362"/>
      <c r="J15" s="362"/>
      <c r="K15" s="362"/>
      <c r="L15" s="131"/>
      <c r="M15" s="40">
        <f t="shared" si="0"/>
        <v>0</v>
      </c>
    </row>
    <row r="16" spans="1:13" ht="21.75" customHeight="1">
      <c r="A16" s="130">
        <v>6</v>
      </c>
      <c r="B16" s="364" t="s">
        <v>59</v>
      </c>
      <c r="C16" s="364"/>
      <c r="D16" s="362"/>
      <c r="E16" s="362"/>
      <c r="F16" s="362"/>
      <c r="G16" s="362"/>
      <c r="H16" s="362"/>
      <c r="I16" s="362"/>
      <c r="J16" s="362"/>
      <c r="K16" s="362"/>
      <c r="L16" s="131"/>
      <c r="M16" s="40">
        <f t="shared" si="0"/>
        <v>0</v>
      </c>
    </row>
    <row r="17" spans="1:13" ht="21.75" customHeight="1">
      <c r="A17" s="133">
        <v>7</v>
      </c>
      <c r="B17" s="383" t="s">
        <v>138</v>
      </c>
      <c r="C17" s="383"/>
      <c r="D17" s="366"/>
      <c r="E17" s="366"/>
      <c r="F17" s="366"/>
      <c r="G17" s="366"/>
      <c r="H17" s="366"/>
      <c r="I17" s="366"/>
      <c r="J17" s="366"/>
      <c r="K17" s="366"/>
      <c r="L17" s="134"/>
      <c r="M17" s="40">
        <f t="shared" si="0"/>
        <v>0</v>
      </c>
    </row>
    <row r="18" spans="1:13" ht="21.75" customHeight="1">
      <c r="A18" s="58"/>
      <c r="B18" s="379" t="s">
        <v>20</v>
      </c>
      <c r="C18" s="380"/>
      <c r="D18" s="381">
        <f>SUM(D11:D17)</f>
        <v>133734</v>
      </c>
      <c r="E18" s="382"/>
      <c r="F18" s="381">
        <f>SUM(F13:F17)</f>
        <v>9389</v>
      </c>
      <c r="G18" s="382"/>
      <c r="H18" s="381">
        <f>SUM(H11:H17)</f>
        <v>71092</v>
      </c>
      <c r="I18" s="382"/>
      <c r="J18" s="381">
        <f>SUM(J11:J17)</f>
        <v>4267</v>
      </c>
      <c r="K18" s="382"/>
      <c r="L18" s="10">
        <f>SUM(L11:L17)</f>
        <v>86</v>
      </c>
      <c r="M18" s="40">
        <f t="shared" si="0"/>
        <v>218568</v>
      </c>
    </row>
    <row r="19" spans="1:13" ht="18.75" customHeight="1">
      <c r="A19" s="367" t="e">
        <f>[2]!amtinwords(M18)</f>
        <v>#NAME?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44"/>
    </row>
    <row r="20" spans="1:13" ht="17.25" customHeight="1">
      <c r="A20" s="51" t="s">
        <v>139</v>
      </c>
      <c r="B20" s="34"/>
      <c r="C20" s="34"/>
      <c r="D20" s="34"/>
      <c r="E20" s="34"/>
      <c r="F20" s="34"/>
      <c r="G20" s="34"/>
      <c r="H20" s="34"/>
      <c r="I20" s="34"/>
      <c r="J20" s="51" t="s">
        <v>140</v>
      </c>
      <c r="K20" s="34"/>
      <c r="L20" s="34"/>
      <c r="M20" s="47"/>
    </row>
    <row r="21" spans="1:13" ht="17.25" customHeight="1">
      <c r="A21" s="59" t="s">
        <v>51</v>
      </c>
      <c r="B21" s="35"/>
      <c r="C21" s="368"/>
      <c r="D21" s="369"/>
      <c r="E21" s="369"/>
      <c r="F21" s="370"/>
      <c r="G21" s="35"/>
      <c r="H21" s="35"/>
      <c r="I21" s="35"/>
      <c r="J21" s="21" t="s">
        <v>141</v>
      </c>
      <c r="K21" s="35"/>
      <c r="L21" s="35"/>
      <c r="M21" s="44"/>
    </row>
    <row r="22" spans="1:13" ht="17.25" customHeight="1">
      <c r="A22" s="377" t="str">
        <f>'data for  PF challan'!K24</f>
        <v>CONTRACTORS</v>
      </c>
      <c r="B22" s="378"/>
      <c r="C22" s="371"/>
      <c r="D22" s="372"/>
      <c r="E22" s="372"/>
      <c r="F22" s="373"/>
      <c r="G22" s="35"/>
      <c r="H22" s="35"/>
      <c r="I22" s="35"/>
      <c r="J22" s="21" t="s">
        <v>142</v>
      </c>
      <c r="K22" s="35"/>
      <c r="L22" s="35"/>
      <c r="M22" s="44"/>
    </row>
    <row r="23" spans="1:13" ht="17.25" customHeight="1">
      <c r="A23" s="21"/>
      <c r="B23" s="35"/>
      <c r="C23" s="374"/>
      <c r="D23" s="375"/>
      <c r="E23" s="375"/>
      <c r="F23" s="376"/>
      <c r="G23" s="35"/>
      <c r="H23" s="35"/>
      <c r="I23" s="35"/>
      <c r="J23" s="21" t="s">
        <v>143</v>
      </c>
      <c r="K23" s="35"/>
      <c r="L23" s="35"/>
      <c r="M23" s="44"/>
    </row>
    <row r="24" spans="1:13" ht="15.75">
      <c r="A24" s="21"/>
      <c r="B24" s="35"/>
      <c r="C24" s="60"/>
      <c r="D24" s="60"/>
      <c r="E24" s="60"/>
      <c r="F24" s="60"/>
      <c r="G24" s="35"/>
      <c r="H24" s="35" t="s">
        <v>62</v>
      </c>
      <c r="I24" s="35"/>
      <c r="J24" s="21" t="s">
        <v>86</v>
      </c>
      <c r="K24" s="35"/>
      <c r="L24" s="35"/>
      <c r="M24" s="44"/>
    </row>
    <row r="25" spans="1:13" ht="12.75">
      <c r="A25" s="21" t="s">
        <v>81</v>
      </c>
      <c r="B25" s="35"/>
      <c r="C25" s="36" t="s">
        <v>3</v>
      </c>
      <c r="D25" s="35"/>
      <c r="E25" s="35" t="s">
        <v>82</v>
      </c>
      <c r="F25" s="61"/>
      <c r="G25" s="35" t="s">
        <v>60</v>
      </c>
      <c r="H25" s="62"/>
      <c r="I25" s="62"/>
      <c r="J25" s="21" t="s">
        <v>144</v>
      </c>
      <c r="K25" s="35"/>
      <c r="L25" s="35"/>
      <c r="M25" s="44"/>
    </row>
    <row r="26" spans="1:13" ht="12.75">
      <c r="A26" s="54"/>
      <c r="B26" s="49" t="s">
        <v>84</v>
      </c>
      <c r="C26" s="49" t="s">
        <v>34</v>
      </c>
      <c r="D26" s="49"/>
      <c r="E26" s="49"/>
      <c r="F26" s="49"/>
      <c r="G26" s="49"/>
      <c r="H26" s="49"/>
      <c r="I26" s="49"/>
      <c r="J26" s="54" t="s">
        <v>145</v>
      </c>
      <c r="K26" s="49"/>
      <c r="L26" s="49"/>
      <c r="M26" s="50"/>
    </row>
    <row r="27" spans="1:13" ht="12.75">
      <c r="A27" s="35"/>
      <c r="B27" s="35" t="s">
        <v>61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</sheetData>
  <sheetProtection/>
  <mergeCells count="73">
    <mergeCell ref="J12:K12"/>
    <mergeCell ref="K7:L7"/>
    <mergeCell ref="K8:L8"/>
    <mergeCell ref="H6:J6"/>
    <mergeCell ref="H7:J7"/>
    <mergeCell ref="H8:J8"/>
    <mergeCell ref="J11:K11"/>
    <mergeCell ref="A1:C2"/>
    <mergeCell ref="C21:F23"/>
    <mergeCell ref="J10:K10"/>
    <mergeCell ref="D10:E10"/>
    <mergeCell ref="H13:I13"/>
    <mergeCell ref="D13:E13"/>
    <mergeCell ref="F13:G13"/>
    <mergeCell ref="D18:E18"/>
    <mergeCell ref="J13:K13"/>
    <mergeCell ref="J14:K14"/>
    <mergeCell ref="H18:I18"/>
    <mergeCell ref="J15:K15"/>
    <mergeCell ref="J16:K16"/>
    <mergeCell ref="J17:K17"/>
    <mergeCell ref="J18:K18"/>
    <mergeCell ref="H15:I15"/>
    <mergeCell ref="H14:I14"/>
    <mergeCell ref="H17:I17"/>
    <mergeCell ref="D11:E11"/>
    <mergeCell ref="D12:E12"/>
    <mergeCell ref="D14:E14"/>
    <mergeCell ref="F14:G14"/>
    <mergeCell ref="F11:G11"/>
    <mergeCell ref="F17:G17"/>
    <mergeCell ref="H11:I11"/>
    <mergeCell ref="H12:I12"/>
    <mergeCell ref="D1:H1"/>
    <mergeCell ref="B13:C13"/>
    <mergeCell ref="B14:C14"/>
    <mergeCell ref="D3:H3"/>
    <mergeCell ref="F10:G10"/>
    <mergeCell ref="H10:I10"/>
    <mergeCell ref="B8:D8"/>
    <mergeCell ref="B7:D7"/>
    <mergeCell ref="B9:C9"/>
    <mergeCell ref="C5:D5"/>
    <mergeCell ref="L1:M1"/>
    <mergeCell ref="L2:M2"/>
    <mergeCell ref="B17:C17"/>
    <mergeCell ref="B18:C18"/>
    <mergeCell ref="K5:L5"/>
    <mergeCell ref="B15:C15"/>
    <mergeCell ref="B16:C16"/>
    <mergeCell ref="K6:L6"/>
    <mergeCell ref="H16:I16"/>
    <mergeCell ref="F12:G12"/>
    <mergeCell ref="C4:D4"/>
    <mergeCell ref="A19:L19"/>
    <mergeCell ref="A4:B4"/>
    <mergeCell ref="A5:B5"/>
    <mergeCell ref="D9:E9"/>
    <mergeCell ref="F9:G9"/>
    <mergeCell ref="H9:I9"/>
    <mergeCell ref="J9:K9"/>
    <mergeCell ref="B11:C11"/>
    <mergeCell ref="B12:C12"/>
    <mergeCell ref="A22:B22"/>
    <mergeCell ref="E6:G6"/>
    <mergeCell ref="E7:G7"/>
    <mergeCell ref="E8:G8"/>
    <mergeCell ref="F18:G18"/>
    <mergeCell ref="D15:E15"/>
    <mergeCell ref="D16:E16"/>
    <mergeCell ref="D17:E17"/>
    <mergeCell ref="F15:G15"/>
    <mergeCell ref="F16:G16"/>
  </mergeCells>
  <printOptions/>
  <pageMargins left="0.75" right="1" top="1" bottom="0.5" header="0.5" footer="0.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krunal</dc:creator>
  <cp:keywords/>
  <dc:description/>
  <cp:lastModifiedBy>laxmi</cp:lastModifiedBy>
  <cp:lastPrinted>2010-12-18T09:09:16Z</cp:lastPrinted>
  <dcterms:created xsi:type="dcterms:W3CDTF">2010-04-20T05:23:38Z</dcterms:created>
  <dcterms:modified xsi:type="dcterms:W3CDTF">2012-04-09T12:24:38Z</dcterms:modified>
  <cp:category/>
  <cp:version/>
  <cp:contentType/>
  <cp:contentStatus/>
</cp:coreProperties>
</file>