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ccident free man-days" sheetId="2" r:id="rId1"/>
  </sheets>
  <calcPr calcId="124519"/>
</workbook>
</file>

<file path=xl/calcChain.xml><?xml version="1.0" encoding="utf-8"?>
<calcChain xmlns="http://schemas.openxmlformats.org/spreadsheetml/2006/main">
  <c r="I6" i="2"/>
  <c r="E6"/>
  <c r="I5"/>
  <c r="I7" s="1"/>
  <c r="K30" s="1"/>
  <c r="E5"/>
  <c r="K34" l="1"/>
  <c r="H34"/>
  <c r="F34"/>
  <c r="G18"/>
  <c r="D7" l="1"/>
  <c r="G17"/>
  <c r="E7"/>
  <c r="K29" s="1"/>
  <c r="J17" l="1"/>
  <c r="J18"/>
</calcChain>
</file>

<file path=xl/sharedStrings.xml><?xml version="1.0" encoding="utf-8"?>
<sst xmlns="http://schemas.openxmlformats.org/spreadsheetml/2006/main" count="68" uniqueCount="49">
  <si>
    <t>Total</t>
  </si>
  <si>
    <t>--</t>
  </si>
  <si>
    <t>I</t>
  </si>
  <si>
    <t>Man day and hours worked (Normal):</t>
  </si>
  <si>
    <t>No.</t>
  </si>
  <si>
    <t>Mandays worked</t>
  </si>
  <si>
    <t>Man hours worked</t>
  </si>
  <si>
    <t xml:space="preserve">Employees </t>
  </si>
  <si>
    <t>Contract Workmen</t>
  </si>
  <si>
    <t>II</t>
  </si>
  <si>
    <t>Accident/Incident Statictics:</t>
  </si>
  <si>
    <t>Dagerous Occurances</t>
  </si>
  <si>
    <t>Employees involved</t>
  </si>
  <si>
    <t>Workmen involved</t>
  </si>
  <si>
    <t>Near Misses</t>
  </si>
  <si>
    <t>Incidents</t>
  </si>
  <si>
    <t xml:space="preserve">Accidents </t>
  </si>
  <si>
    <t>Loss time due to Accidents:</t>
  </si>
  <si>
    <t>No. of man-days lost</t>
  </si>
  <si>
    <t>Frequency Rate</t>
  </si>
  <si>
    <t>Seveirity Rate</t>
  </si>
  <si>
    <t>i</t>
  </si>
  <si>
    <t>Employees</t>
  </si>
  <si>
    <t>ii</t>
  </si>
  <si>
    <t>Contract casuals</t>
  </si>
  <si>
    <t>Incident</t>
  </si>
  <si>
    <t>iii</t>
  </si>
  <si>
    <t>By the end of the month</t>
  </si>
  <si>
    <t>Workers</t>
  </si>
  <si>
    <t>Man days</t>
  </si>
  <si>
    <t>Man hours</t>
  </si>
  <si>
    <t>Cum. Man hrs.</t>
  </si>
  <si>
    <t>Description of Near miss/ Incident/ Accident</t>
  </si>
  <si>
    <t>iv</t>
  </si>
  <si>
    <t>Accident free man-days.</t>
  </si>
  <si>
    <t>May'11</t>
  </si>
  <si>
    <t>Current month accident free man days.</t>
  </si>
  <si>
    <t>Current month accident free man hours.</t>
  </si>
  <si>
    <t>Current Month accident free calender days</t>
  </si>
  <si>
    <t>Cummulative data of accident free man days and hours.</t>
  </si>
  <si>
    <t>Cal. days</t>
  </si>
  <si>
    <t>Cum. Cal. Days</t>
  </si>
  <si>
    <t>Cum. Man      days</t>
  </si>
  <si>
    <t>June'11</t>
  </si>
  <si>
    <t>Near-miss</t>
  </si>
  <si>
    <t>v</t>
  </si>
  <si>
    <t>----------</t>
  </si>
  <si>
    <t>Note: An Accident takes place on 07.05.2011. So that Accident free man-days for the month May are 24 days.</t>
  </si>
  <si>
    <t>Accident Free man-days by the end of June - 2011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</si>
</sst>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2" xfId="0" applyFont="1" applyFill="1" applyBorder="1" applyAlignment="1">
      <alignment vertical="center"/>
    </xf>
    <xf numFmtId="0" fontId="0" fillId="0" borderId="0" xfId="0" applyFill="1"/>
    <xf numFmtId="0" fontId="8" fillId="0" borderId="2" xfId="0" applyFont="1" applyFill="1" applyBorder="1" applyAlignment="1"/>
    <xf numFmtId="0" fontId="5" fillId="0" borderId="4" xfId="0" quotePrefix="1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5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10" fillId="0" borderId="2" xfId="0" applyFont="1" applyFill="1" applyBorder="1"/>
    <xf numFmtId="1" fontId="5" fillId="0" borderId="2" xfId="0" applyNumberFormat="1" applyFont="1" applyFill="1" applyBorder="1"/>
    <xf numFmtId="0" fontId="1" fillId="0" borderId="2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10" fillId="0" borderId="4" xfId="0" applyFont="1" applyFill="1" applyBorder="1"/>
    <xf numFmtId="0" fontId="1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10" fillId="0" borderId="8" xfId="0" applyFont="1" applyFill="1" applyBorder="1"/>
    <xf numFmtId="0" fontId="5" fillId="0" borderId="8" xfId="0" applyFont="1" applyFill="1" applyBorder="1" applyAlignment="1"/>
    <xf numFmtId="0" fontId="10" fillId="0" borderId="9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3" xfId="0" quotePrefix="1" applyFont="1" applyBorder="1" applyAlignment="1">
      <alignment horizontal="justify" vertical="top" wrapText="1" readingOrder="1"/>
    </xf>
    <xf numFmtId="0" fontId="6" fillId="0" borderId="6" xfId="0" applyFont="1" applyBorder="1" applyAlignment="1">
      <alignment horizontal="justify" vertical="top" wrapText="1" readingOrder="1"/>
    </xf>
    <xf numFmtId="0" fontId="6" fillId="0" borderId="5" xfId="0" applyFont="1" applyBorder="1" applyAlignment="1">
      <alignment horizontal="justify" vertical="top" wrapText="1" readingOrder="1"/>
    </xf>
    <xf numFmtId="0" fontId="7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2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" fontId="10" fillId="0" borderId="21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10" workbookViewId="0">
      <selection activeCell="G41" sqref="G41"/>
    </sheetView>
  </sheetViews>
  <sheetFormatPr defaultRowHeight="15"/>
  <cols>
    <col min="1" max="1" width="3.5703125" customWidth="1"/>
    <col min="3" max="3" width="23.28515625" customWidth="1"/>
    <col min="4" max="4" width="8" customWidth="1"/>
    <col min="5" max="5" width="7.85546875" customWidth="1"/>
    <col min="7" max="7" width="7.5703125" customWidth="1"/>
    <col min="8" max="8" width="7.140625" customWidth="1"/>
    <col min="9" max="9" width="5.140625" customWidth="1"/>
    <col min="10" max="10" width="8.28515625" customWidth="1"/>
    <col min="11" max="11" width="11.85546875" customWidth="1"/>
  </cols>
  <sheetData>
    <row r="1" spans="1:11" ht="21" thickBot="1">
      <c r="A1" s="65" t="s">
        <v>48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6.5" thickBo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s="2" customFormat="1" ht="16.5" thickBot="1">
      <c r="A3" s="50" t="s">
        <v>2</v>
      </c>
      <c r="B3" s="69" t="s">
        <v>3</v>
      </c>
      <c r="C3" s="69"/>
      <c r="D3" s="69"/>
      <c r="E3" s="69"/>
      <c r="F3" s="69"/>
      <c r="G3" s="69"/>
      <c r="H3" s="69"/>
      <c r="I3" s="69"/>
      <c r="J3" s="69"/>
      <c r="K3" s="70"/>
    </row>
    <row r="4" spans="1:11" s="2" customFormat="1" ht="15.75">
      <c r="A4" s="28"/>
      <c r="B4" s="71"/>
      <c r="C4" s="71"/>
      <c r="D4" s="17" t="s">
        <v>4</v>
      </c>
      <c r="E4" s="71" t="s">
        <v>5</v>
      </c>
      <c r="F4" s="71"/>
      <c r="G4" s="71"/>
      <c r="H4" s="71"/>
      <c r="I4" s="71" t="s">
        <v>6</v>
      </c>
      <c r="J4" s="71"/>
      <c r="K4" s="72"/>
    </row>
    <row r="5" spans="1:11" s="2" customFormat="1" ht="15.75">
      <c r="A5" s="18"/>
      <c r="B5" s="76" t="s">
        <v>7</v>
      </c>
      <c r="C5" s="76"/>
      <c r="D5" s="16">
        <v>338</v>
      </c>
      <c r="E5" s="77">
        <f>30/7*5*338</f>
        <v>7242.8571428571422</v>
      </c>
      <c r="F5" s="77"/>
      <c r="G5" s="77"/>
      <c r="H5" s="77"/>
      <c r="I5" s="77">
        <f>30/7*40*338</f>
        <v>57942.857142857138</v>
      </c>
      <c r="J5" s="77"/>
      <c r="K5" s="78"/>
    </row>
    <row r="6" spans="1:11" s="2" customFormat="1" ht="15.75">
      <c r="A6" s="18"/>
      <c r="B6" s="76" t="s">
        <v>8</v>
      </c>
      <c r="C6" s="76"/>
      <c r="D6" s="16">
        <v>300</v>
      </c>
      <c r="E6" s="77">
        <f>30/7*5*330</f>
        <v>7071.4285714285706</v>
      </c>
      <c r="F6" s="77"/>
      <c r="G6" s="77"/>
      <c r="H6" s="77"/>
      <c r="I6" s="77">
        <f>30/7*40*300</f>
        <v>51428.571428571428</v>
      </c>
      <c r="J6" s="77"/>
      <c r="K6" s="78"/>
    </row>
    <row r="7" spans="1:11" s="2" customFormat="1" ht="16.5" thickBot="1">
      <c r="A7" s="19"/>
      <c r="B7" s="73" t="s">
        <v>0</v>
      </c>
      <c r="C7" s="73"/>
      <c r="D7" s="20">
        <f>SUM(D5:D6)</f>
        <v>638</v>
      </c>
      <c r="E7" s="74">
        <f>SUM(E5:H6)</f>
        <v>14314.285714285714</v>
      </c>
      <c r="F7" s="73"/>
      <c r="G7" s="73"/>
      <c r="H7" s="73"/>
      <c r="I7" s="74">
        <f>SUM(I5:K6)</f>
        <v>109371.42857142857</v>
      </c>
      <c r="J7" s="73"/>
      <c r="K7" s="75"/>
    </row>
    <row r="8" spans="1:11" s="2" customFormat="1" ht="16.5" thickBot="1">
      <c r="A8" s="21"/>
      <c r="B8" s="7"/>
      <c r="C8" s="7"/>
      <c r="D8" s="7"/>
      <c r="E8" s="22"/>
      <c r="F8" s="7"/>
      <c r="G8" s="7"/>
      <c r="H8" s="7"/>
      <c r="I8" s="7"/>
      <c r="J8" s="7"/>
      <c r="K8" s="7"/>
    </row>
    <row r="9" spans="1:11" s="2" customFormat="1" ht="16.5" thickBot="1">
      <c r="A9" s="50" t="s">
        <v>9</v>
      </c>
      <c r="B9" s="69" t="s">
        <v>10</v>
      </c>
      <c r="C9" s="69"/>
      <c r="D9" s="69"/>
      <c r="E9" s="69"/>
      <c r="F9" s="69"/>
      <c r="G9" s="69"/>
      <c r="H9" s="69"/>
      <c r="I9" s="69"/>
      <c r="J9" s="69"/>
      <c r="K9" s="70"/>
    </row>
    <row r="10" spans="1:11" s="2" customFormat="1" ht="15.75">
      <c r="A10" s="79"/>
      <c r="B10" s="13"/>
      <c r="C10" s="14"/>
      <c r="D10" s="81" t="s">
        <v>11</v>
      </c>
      <c r="E10" s="81"/>
      <c r="F10" s="81"/>
      <c r="G10" s="82" t="s">
        <v>12</v>
      </c>
      <c r="H10" s="82"/>
      <c r="I10" s="82" t="s">
        <v>13</v>
      </c>
      <c r="J10" s="82"/>
      <c r="K10" s="15" t="s">
        <v>0</v>
      </c>
    </row>
    <row r="11" spans="1:11" s="2" customFormat="1" ht="15.75">
      <c r="A11" s="80"/>
      <c r="B11" s="40">
        <v>1</v>
      </c>
      <c r="C11" s="3" t="s">
        <v>14</v>
      </c>
      <c r="D11" s="83" t="s">
        <v>1</v>
      </c>
      <c r="E11" s="83"/>
      <c r="F11" s="83"/>
      <c r="G11" s="83" t="s">
        <v>1</v>
      </c>
      <c r="H11" s="84"/>
      <c r="I11" s="83" t="s">
        <v>1</v>
      </c>
      <c r="J11" s="84"/>
      <c r="K11" s="4" t="s">
        <v>1</v>
      </c>
    </row>
    <row r="12" spans="1:11" s="2" customFormat="1" ht="15.75">
      <c r="A12" s="80"/>
      <c r="B12" s="40">
        <v>2</v>
      </c>
      <c r="C12" s="3" t="s">
        <v>15</v>
      </c>
      <c r="D12" s="83" t="s">
        <v>1</v>
      </c>
      <c r="E12" s="83"/>
      <c r="F12" s="83"/>
      <c r="G12" s="83">
        <v>0</v>
      </c>
      <c r="H12" s="84"/>
      <c r="I12" s="83">
        <v>2</v>
      </c>
      <c r="J12" s="84"/>
      <c r="K12" s="5">
        <v>2</v>
      </c>
    </row>
    <row r="13" spans="1:11" s="2" customFormat="1" ht="15.75">
      <c r="A13" s="80"/>
      <c r="B13" s="40">
        <v>3</v>
      </c>
      <c r="C13" s="3" t="s">
        <v>16</v>
      </c>
      <c r="D13" s="90" t="s">
        <v>1</v>
      </c>
      <c r="E13" s="90"/>
      <c r="F13" s="90"/>
      <c r="G13" s="90">
        <v>0</v>
      </c>
      <c r="H13" s="91"/>
      <c r="I13" s="92">
        <v>0</v>
      </c>
      <c r="J13" s="93"/>
      <c r="K13" s="4">
        <v>0</v>
      </c>
    </row>
    <row r="14" spans="1:11" s="2" customFormat="1" ht="15.75">
      <c r="A14" s="80"/>
      <c r="B14" s="85"/>
      <c r="C14" s="85"/>
      <c r="D14" s="85"/>
      <c r="E14" s="85"/>
      <c r="F14" s="85"/>
      <c r="G14" s="85"/>
      <c r="H14" s="85"/>
      <c r="I14" s="85"/>
      <c r="J14" s="85"/>
      <c r="K14" s="86"/>
    </row>
    <row r="15" spans="1:11" s="2" customFormat="1" ht="15.75">
      <c r="A15" s="80"/>
      <c r="B15" s="40">
        <v>4</v>
      </c>
      <c r="C15" s="54" t="s">
        <v>17</v>
      </c>
      <c r="D15" s="54"/>
      <c r="E15" s="54"/>
      <c r="F15" s="54"/>
      <c r="G15" s="54"/>
      <c r="H15" s="54"/>
      <c r="I15" s="54"/>
      <c r="J15" s="54"/>
      <c r="K15" s="55"/>
    </row>
    <row r="16" spans="1:11" s="2" customFormat="1" ht="15.75">
      <c r="A16" s="80"/>
      <c r="B16" s="40"/>
      <c r="C16" s="87"/>
      <c r="D16" s="87"/>
      <c r="E16" s="88" t="s">
        <v>18</v>
      </c>
      <c r="F16" s="88"/>
      <c r="G16" s="87" t="s">
        <v>19</v>
      </c>
      <c r="H16" s="87"/>
      <c r="I16" s="87"/>
      <c r="J16" s="87" t="s">
        <v>20</v>
      </c>
      <c r="K16" s="89"/>
    </row>
    <row r="17" spans="1:11" s="2" customFormat="1" ht="15.75">
      <c r="A17" s="80"/>
      <c r="B17" s="44" t="s">
        <v>21</v>
      </c>
      <c r="C17" s="58" t="s">
        <v>22</v>
      </c>
      <c r="D17" s="58"/>
      <c r="E17" s="59">
        <v>0</v>
      </c>
      <c r="F17" s="59"/>
      <c r="G17" s="56">
        <f>G13*1000000/I5</f>
        <v>0</v>
      </c>
      <c r="H17" s="56"/>
      <c r="I17" s="56"/>
      <c r="J17" s="56">
        <f>E17*1000000/I5</f>
        <v>0</v>
      </c>
      <c r="K17" s="57"/>
    </row>
    <row r="18" spans="1:11" s="2" customFormat="1" ht="15.75">
      <c r="A18" s="80"/>
      <c r="B18" s="44" t="s">
        <v>23</v>
      </c>
      <c r="C18" s="58" t="s">
        <v>24</v>
      </c>
      <c r="D18" s="58"/>
      <c r="E18" s="59">
        <v>0</v>
      </c>
      <c r="F18" s="59"/>
      <c r="G18" s="56">
        <f>I13*1000000/I6</f>
        <v>0</v>
      </c>
      <c r="H18" s="56"/>
      <c r="I18" s="56"/>
      <c r="J18" s="56">
        <f>E18*1000000/I6</f>
        <v>0</v>
      </c>
      <c r="K18" s="57"/>
    </row>
    <row r="19" spans="1:11" s="2" customFormat="1" ht="15.75">
      <c r="A19" s="80"/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s="2" customFormat="1" ht="15.75">
      <c r="A20" s="80"/>
      <c r="B20" s="40">
        <v>5</v>
      </c>
      <c r="C20" s="96" t="s">
        <v>32</v>
      </c>
      <c r="D20" s="96"/>
      <c r="E20" s="96"/>
      <c r="F20" s="96"/>
      <c r="G20" s="96"/>
      <c r="H20" s="96"/>
      <c r="I20" s="96"/>
      <c r="J20" s="96"/>
      <c r="K20" s="97"/>
    </row>
    <row r="21" spans="1:11" s="2" customFormat="1" ht="15.75">
      <c r="A21" s="47"/>
      <c r="B21" s="48" t="s">
        <v>21</v>
      </c>
      <c r="C21" s="62" t="s">
        <v>46</v>
      </c>
      <c r="D21" s="63"/>
      <c r="E21" s="63"/>
      <c r="F21" s="63"/>
      <c r="G21" s="63"/>
      <c r="H21" s="63"/>
      <c r="I21" s="63"/>
      <c r="J21" s="64"/>
      <c r="K21" s="49" t="s">
        <v>44</v>
      </c>
    </row>
    <row r="22" spans="1:11" s="2" customFormat="1" ht="15.75">
      <c r="A22" s="47"/>
      <c r="B22" s="48" t="s">
        <v>23</v>
      </c>
      <c r="C22" s="62" t="s">
        <v>46</v>
      </c>
      <c r="D22" s="63"/>
      <c r="E22" s="63"/>
      <c r="F22" s="63"/>
      <c r="G22" s="63"/>
      <c r="H22" s="63"/>
      <c r="I22" s="63"/>
      <c r="J22" s="64"/>
      <c r="K22" s="49" t="s">
        <v>44</v>
      </c>
    </row>
    <row r="23" spans="1:11" s="2" customFormat="1" ht="15.75">
      <c r="A23" s="47"/>
      <c r="B23" s="48" t="s">
        <v>26</v>
      </c>
      <c r="C23" s="62" t="s">
        <v>46</v>
      </c>
      <c r="D23" s="63"/>
      <c r="E23" s="63"/>
      <c r="F23" s="63"/>
      <c r="G23" s="63"/>
      <c r="H23" s="63"/>
      <c r="I23" s="63"/>
      <c r="J23" s="64"/>
      <c r="K23" s="49" t="s">
        <v>44</v>
      </c>
    </row>
    <row r="24" spans="1:11" s="2" customFormat="1" ht="15.75">
      <c r="A24" s="41"/>
      <c r="B24" s="6" t="s">
        <v>33</v>
      </c>
      <c r="C24" s="62" t="s">
        <v>46</v>
      </c>
      <c r="D24" s="63"/>
      <c r="E24" s="63"/>
      <c r="F24" s="63"/>
      <c r="G24" s="63"/>
      <c r="H24" s="63"/>
      <c r="I24" s="63"/>
      <c r="J24" s="64"/>
      <c r="K24" s="45" t="s">
        <v>25</v>
      </c>
    </row>
    <row r="25" spans="1:11" s="2" customFormat="1" ht="15.75">
      <c r="A25" s="41"/>
      <c r="B25" s="6" t="s">
        <v>45</v>
      </c>
      <c r="C25" s="62" t="s">
        <v>46</v>
      </c>
      <c r="D25" s="63"/>
      <c r="E25" s="63"/>
      <c r="F25" s="63"/>
      <c r="G25" s="63"/>
      <c r="H25" s="63"/>
      <c r="I25" s="63"/>
      <c r="J25" s="64"/>
      <c r="K25" s="45" t="s">
        <v>25</v>
      </c>
    </row>
    <row r="26" spans="1:11" s="2" customFormat="1" ht="15.75">
      <c r="A26" s="41"/>
      <c r="B26" s="60"/>
      <c r="C26" s="60"/>
      <c r="D26" s="60"/>
      <c r="E26" s="60"/>
      <c r="F26" s="60"/>
      <c r="G26" s="60"/>
      <c r="H26" s="60"/>
      <c r="I26" s="60"/>
      <c r="J26" s="60"/>
      <c r="K26" s="61"/>
    </row>
    <row r="27" spans="1:11" s="2" customFormat="1" ht="15.75">
      <c r="A27" s="41"/>
      <c r="B27" s="40">
        <v>6</v>
      </c>
      <c r="C27" s="54" t="s">
        <v>34</v>
      </c>
      <c r="D27" s="54"/>
      <c r="E27" s="54"/>
      <c r="F27" s="54"/>
      <c r="G27" s="54"/>
      <c r="H27" s="54"/>
      <c r="I27" s="54"/>
      <c r="J27" s="54"/>
      <c r="K27" s="55"/>
    </row>
    <row r="28" spans="1:11" s="2" customFormat="1" ht="15.75">
      <c r="A28" s="41"/>
      <c r="B28" s="44" t="s">
        <v>21</v>
      </c>
      <c r="C28" s="100" t="s">
        <v>38</v>
      </c>
      <c r="D28" s="100"/>
      <c r="E28" s="100"/>
      <c r="F28" s="100"/>
      <c r="G28" s="100"/>
      <c r="H28" s="100"/>
      <c r="I28" s="100"/>
      <c r="J28" s="100"/>
      <c r="K28" s="29">
        <v>30</v>
      </c>
    </row>
    <row r="29" spans="1:11" s="2" customFormat="1" ht="15.75" customHeight="1">
      <c r="A29" s="41"/>
      <c r="B29" s="44" t="s">
        <v>23</v>
      </c>
      <c r="C29" s="103" t="s">
        <v>36</v>
      </c>
      <c r="D29" s="103"/>
      <c r="E29" s="103"/>
      <c r="F29" s="103"/>
      <c r="G29" s="103"/>
      <c r="H29" s="103"/>
      <c r="I29" s="103"/>
      <c r="J29" s="103"/>
      <c r="K29" s="30">
        <f>E7/30*K28</f>
        <v>14314.285714285714</v>
      </c>
    </row>
    <row r="30" spans="1:11" s="2" customFormat="1" ht="15.75">
      <c r="A30" s="41"/>
      <c r="B30" s="44" t="s">
        <v>26</v>
      </c>
      <c r="C30" s="52" t="s">
        <v>37</v>
      </c>
      <c r="D30" s="52"/>
      <c r="E30" s="52"/>
      <c r="F30" s="52"/>
      <c r="G30" s="52"/>
      <c r="H30" s="52"/>
      <c r="I30" s="52"/>
      <c r="J30" s="52"/>
      <c r="K30" s="31">
        <f>I7/30*K28</f>
        <v>109371.42857142857</v>
      </c>
    </row>
    <row r="31" spans="1:11" s="2" customFormat="1" ht="15.75">
      <c r="A31" s="41"/>
      <c r="B31" s="44" t="s">
        <v>33</v>
      </c>
      <c r="C31" s="52" t="s">
        <v>39</v>
      </c>
      <c r="D31" s="52"/>
      <c r="E31" s="52"/>
      <c r="F31" s="52"/>
      <c r="G31" s="52"/>
      <c r="H31" s="52"/>
      <c r="I31" s="52"/>
      <c r="J31" s="52"/>
      <c r="K31" s="53"/>
    </row>
    <row r="32" spans="1:11" s="2" customFormat="1" ht="26.25">
      <c r="A32" s="41"/>
      <c r="B32" s="44"/>
      <c r="C32" s="42" t="s">
        <v>27</v>
      </c>
      <c r="D32" s="42" t="s">
        <v>28</v>
      </c>
      <c r="E32" s="23" t="s">
        <v>40</v>
      </c>
      <c r="F32" s="42" t="s">
        <v>41</v>
      </c>
      <c r="G32" s="42" t="s">
        <v>29</v>
      </c>
      <c r="H32" s="101" t="s">
        <v>42</v>
      </c>
      <c r="I32" s="101"/>
      <c r="J32" s="24" t="s">
        <v>30</v>
      </c>
      <c r="K32" s="32" t="s">
        <v>31</v>
      </c>
    </row>
    <row r="33" spans="1:11" s="2" customFormat="1" ht="15.75">
      <c r="A33" s="41"/>
      <c r="B33" s="44"/>
      <c r="C33" s="43" t="s">
        <v>35</v>
      </c>
      <c r="D33" s="25">
        <v>590</v>
      </c>
      <c r="E33" s="25">
        <v>24</v>
      </c>
      <c r="F33" s="26">
        <v>24</v>
      </c>
      <c r="G33" s="27">
        <v>10114</v>
      </c>
      <c r="H33" s="102">
        <v>10114</v>
      </c>
      <c r="I33" s="102"/>
      <c r="J33" s="1">
        <v>80914</v>
      </c>
      <c r="K33" s="33">
        <v>80914</v>
      </c>
    </row>
    <row r="34" spans="1:11" s="2" customFormat="1" ht="15.75">
      <c r="A34" s="41"/>
      <c r="B34" s="44"/>
      <c r="C34" s="43" t="s">
        <v>43</v>
      </c>
      <c r="D34" s="25">
        <v>638</v>
      </c>
      <c r="E34" s="25">
        <v>30</v>
      </c>
      <c r="F34" s="26">
        <f>F33+E34</f>
        <v>54</v>
      </c>
      <c r="G34" s="25">
        <v>14314</v>
      </c>
      <c r="H34" s="102">
        <f>H33+G34</f>
        <v>24428</v>
      </c>
      <c r="I34" s="102"/>
      <c r="J34" s="46">
        <v>109371</v>
      </c>
      <c r="K34" s="33">
        <f>K33+J34</f>
        <v>190285</v>
      </c>
    </row>
    <row r="35" spans="1:11" s="2" customFormat="1" ht="16.5" thickBot="1">
      <c r="A35" s="34"/>
      <c r="B35" s="10"/>
      <c r="C35" s="35"/>
      <c r="D35" s="36"/>
      <c r="E35" s="36"/>
      <c r="F35" s="37"/>
      <c r="G35" s="36"/>
      <c r="H35" s="98"/>
      <c r="I35" s="99"/>
      <c r="J35" s="38"/>
      <c r="K35" s="39"/>
    </row>
    <row r="36" spans="1:11" ht="15.75">
      <c r="A36" s="7"/>
      <c r="B36" s="8"/>
      <c r="C36" s="9"/>
      <c r="D36" s="9"/>
      <c r="E36" s="9"/>
      <c r="F36" s="9"/>
      <c r="G36" s="9"/>
      <c r="H36" s="9"/>
      <c r="I36" s="9"/>
      <c r="J36" s="9"/>
      <c r="K36" s="9"/>
    </row>
    <row r="37" spans="1:11" ht="15.75" customHeight="1">
      <c r="B37" s="51" t="s">
        <v>47</v>
      </c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15.75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5.75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5.75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5.75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5.7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5.75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5.75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5.75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5.75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5.75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5.75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.75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5.7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5.7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7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5.7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5.75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5.7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5.7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</row>
  </sheetData>
  <mergeCells count="61">
    <mergeCell ref="D13:F13"/>
    <mergeCell ref="G13:H13"/>
    <mergeCell ref="I13:J13"/>
    <mergeCell ref="B19:K19"/>
    <mergeCell ref="C20:K20"/>
    <mergeCell ref="C17:D17"/>
    <mergeCell ref="E17:F17"/>
    <mergeCell ref="B9:K9"/>
    <mergeCell ref="A10:A20"/>
    <mergeCell ref="D10:F10"/>
    <mergeCell ref="G10:H10"/>
    <mergeCell ref="I10:J10"/>
    <mergeCell ref="D11:F11"/>
    <mergeCell ref="G11:H11"/>
    <mergeCell ref="B14:K14"/>
    <mergeCell ref="C16:D16"/>
    <mergeCell ref="E16:F16"/>
    <mergeCell ref="G16:I16"/>
    <mergeCell ref="J16:K16"/>
    <mergeCell ref="I11:J11"/>
    <mergeCell ref="D12:F12"/>
    <mergeCell ref="G12:H12"/>
    <mergeCell ref="I12:J12"/>
    <mergeCell ref="B7:C7"/>
    <mergeCell ref="E7:H7"/>
    <mergeCell ref="I7:K7"/>
    <mergeCell ref="B5:C5"/>
    <mergeCell ref="E5:H5"/>
    <mergeCell ref="I5:K5"/>
    <mergeCell ref="B6:C6"/>
    <mergeCell ref="E6:H6"/>
    <mergeCell ref="I6:K6"/>
    <mergeCell ref="A1:K1"/>
    <mergeCell ref="A2:K2"/>
    <mergeCell ref="B3:K3"/>
    <mergeCell ref="B4:C4"/>
    <mergeCell ref="E4:H4"/>
    <mergeCell ref="I4:K4"/>
    <mergeCell ref="C15:K15"/>
    <mergeCell ref="B26:K26"/>
    <mergeCell ref="C24:J24"/>
    <mergeCell ref="C21:J21"/>
    <mergeCell ref="C22:J22"/>
    <mergeCell ref="C23:J23"/>
    <mergeCell ref="C25:J25"/>
    <mergeCell ref="B37:K37"/>
    <mergeCell ref="C30:J30"/>
    <mergeCell ref="C31:K31"/>
    <mergeCell ref="C27:K27"/>
    <mergeCell ref="G17:I17"/>
    <mergeCell ref="J17:K17"/>
    <mergeCell ref="C18:D18"/>
    <mergeCell ref="E18:F18"/>
    <mergeCell ref="G18:I18"/>
    <mergeCell ref="J18:K18"/>
    <mergeCell ref="H35:I35"/>
    <mergeCell ref="C28:J28"/>
    <mergeCell ref="H32:I32"/>
    <mergeCell ref="H33:I33"/>
    <mergeCell ref="H34:I34"/>
    <mergeCell ref="C29:J29"/>
  </mergeCells>
  <pageMargins left="0.25" right="0.25" top="0.77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Accident free man-days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2011-08-24T04:55:45Z</dcterms:modified>
</cp:coreProperties>
</file>