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3" activeTab="0"/>
  </bookViews>
  <sheets>
    <sheet name="01.09.11" sheetId="1" r:id="rId1"/>
  </sheets>
  <definedNames>
    <definedName name="_xlnm.Print_Area" localSheetId="0">'01.09.11'!$A$1:$Z$14</definedName>
    <definedName name="Excel_BuiltIn_Print_Area1">#REF!</definedName>
    <definedName name="Excel_BuiltIn_Print_Area2">#REF!</definedName>
    <definedName name="Excel_BuiltIn_Print_Area3">#REF!</definedName>
    <definedName name="Excel_BuiltIn_Print_Area4">#REF!</definedName>
    <definedName name="Excel_BuiltIn_Print_Area5">#REF!</definedName>
    <definedName name="Excel_BuiltIn_Print_Area6">#REF!</definedName>
    <definedName name="Excel_BuiltIn_Print_Area7">#REF!</definedName>
    <definedName name="Excel_BuiltIn_Print_Area8">#REF!</definedName>
    <definedName name="Excel_BuiltIn_Print_Area9">#REF!</definedName>
    <definedName name="Excel_BuiltIn_Print_Area10">#REF!</definedName>
    <definedName name="Excel_BuiltIn_Print_Area11">#REF!</definedName>
    <definedName name="Excel_BuiltIn_Print_Area12">#REF!</definedName>
    <definedName name="Excel_BuiltIn_Print_Area13">#REF!</definedName>
    <definedName name="Excel_BuiltIn_Print_Area14">#REF!</definedName>
    <definedName name="Excel_BuiltIn_Print_Area15">#REF!</definedName>
    <definedName name="Excel_BuiltIn_Print_Area16">#REF!</definedName>
    <definedName name="Excel_BuiltIn_Print_Area17">#REF!</definedName>
    <definedName name="Excel_BuiltIn_Print_Area18">#REF!</definedName>
    <definedName name="Excel_BuiltIn_Print_Area19">#REF!</definedName>
    <definedName name="Excel_BuiltIn_Print_Area20">#REF!</definedName>
    <definedName name="Excel_BuiltIn_Print_Area21">#REF!</definedName>
    <definedName name="Excel_BuiltIn_Print_Area22">#REF!</definedName>
    <definedName name="Excel_BuiltIn_Print_Area23">#REF!</definedName>
    <definedName name="Excel_BuiltIn_Print_Area24">#REF!</definedName>
    <definedName name="Excel_BuiltIn_Print_Area25">#REF!</definedName>
    <definedName name="Excel_BuiltIn_Print_Area26">#REF!</definedName>
    <definedName name="Excel_BuiltIn_Print_Area27">#REF!</definedName>
  </definedNames>
  <calcPr fullCalcOnLoad="1"/>
</workbook>
</file>

<file path=xl/sharedStrings.xml><?xml version="1.0" encoding="utf-8"?>
<sst xmlns="http://schemas.openxmlformats.org/spreadsheetml/2006/main" count="41" uniqueCount="37">
  <si>
    <t>MANPOWER STRENGTH REPORT</t>
  </si>
  <si>
    <t>Contract</t>
  </si>
  <si>
    <t xml:space="preserve">Attendance </t>
  </si>
  <si>
    <t>FABRIC</t>
  </si>
  <si>
    <t>CUTTING</t>
  </si>
  <si>
    <t>JACKET STITCHING</t>
  </si>
  <si>
    <t>TR PLATINUM</t>
  </si>
  <si>
    <t>WAIST COAT</t>
  </si>
  <si>
    <t>FAB. Q.C &amp; CUTTING Q.C&amp; W.C Q.C</t>
  </si>
  <si>
    <t xml:space="preserve">QC - JACKET </t>
  </si>
  <si>
    <t xml:space="preserve">QC- TROUSER </t>
  </si>
  <si>
    <t>MTM</t>
  </si>
  <si>
    <t xml:space="preserve">PRESSING - JACKET </t>
  </si>
  <si>
    <t>PRESSING -TROUSER</t>
  </si>
  <si>
    <t>TRAINING</t>
  </si>
  <si>
    <t>PACKING</t>
  </si>
  <si>
    <t>MAINTENANCE</t>
  </si>
  <si>
    <t>STORES</t>
  </si>
  <si>
    <t>SECURITY</t>
  </si>
  <si>
    <t>ADMIN</t>
  </si>
  <si>
    <t>RECEPTION</t>
  </si>
  <si>
    <t>HOUSE KEEPING</t>
  </si>
  <si>
    <t>EDP</t>
  </si>
  <si>
    <t>SECURITY GUARD</t>
  </si>
  <si>
    <t>JAVED (HOUSE KEEP.)</t>
  </si>
  <si>
    <t>Total</t>
  </si>
  <si>
    <t>ON ROLL</t>
  </si>
  <si>
    <t>Regular</t>
  </si>
  <si>
    <t>Trial</t>
  </si>
  <si>
    <t>SANCTION</t>
  </si>
  <si>
    <t>Daily  Dep.</t>
  </si>
  <si>
    <t>E R  (MANDAYS )</t>
  </si>
  <si>
    <t>Analysis</t>
  </si>
  <si>
    <t>Shortfall</t>
  </si>
  <si>
    <t>Absent</t>
  </si>
  <si>
    <t>Leave</t>
  </si>
  <si>
    <t>Phy Abs %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</si>
</sst>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Book Antiqua"/>
      <family val="1"/>
    </font>
    <font>
      <sz val="8"/>
      <color indexed="8"/>
      <name val="Arial"/>
      <family val="2"/>
    </font>
    <font>
      <sz val="8.25"/>
      <color indexed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 vertical="center" textRotation="90"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1" fillId="0" borderId="0" xfId="0" applyFont="1" applyFill="1" applyAlignment="1">
      <alignment horizontal="right"/>
    </xf>
    <xf numFmtId="164" fontId="1" fillId="0" borderId="0" xfId="0" applyFont="1" applyFill="1" applyAlignment="1">
      <alignment horizontal="center" vertical="center" textRotation="90"/>
    </xf>
    <xf numFmtId="164" fontId="1" fillId="0" borderId="1" xfId="0" applyFont="1" applyFill="1" applyBorder="1" applyAlignment="1">
      <alignment horizontal="center" vertical="center"/>
    </xf>
    <xf numFmtId="164" fontId="1" fillId="0" borderId="2" xfId="0" applyFont="1" applyFill="1" applyBorder="1" applyAlignment="1">
      <alignment horizontal="center" vertical="center"/>
    </xf>
    <xf numFmtId="164" fontId="1" fillId="0" borderId="3" xfId="0" applyFont="1" applyFill="1" applyBorder="1" applyAlignment="1">
      <alignment horizontal="center" vertical="center" textRotation="90"/>
    </xf>
    <xf numFmtId="164" fontId="1" fillId="0" borderId="4" xfId="0" applyFont="1" applyFill="1" applyBorder="1" applyAlignment="1">
      <alignment horizontal="center" vertical="center" textRotation="90"/>
    </xf>
    <xf numFmtId="164" fontId="3" fillId="0" borderId="4" xfId="0" applyFont="1" applyFill="1" applyBorder="1" applyAlignment="1">
      <alignment horizontal="center" vertical="center" textRotation="90" wrapText="1"/>
    </xf>
    <xf numFmtId="164" fontId="3" fillId="0" borderId="5" xfId="0" applyFont="1" applyFill="1" applyBorder="1" applyAlignment="1">
      <alignment horizontal="center" vertical="center" textRotation="90" wrapText="1"/>
    </xf>
    <xf numFmtId="164" fontId="1" fillId="0" borderId="2" xfId="0" applyFont="1" applyFill="1" applyBorder="1" applyAlignment="1">
      <alignment horizontal="center" vertical="center" textRotation="90"/>
    </xf>
    <xf numFmtId="164" fontId="1" fillId="0" borderId="6" xfId="0" applyFont="1" applyFill="1" applyBorder="1" applyAlignment="1">
      <alignment horizontal="center"/>
    </xf>
    <xf numFmtId="164" fontId="0" fillId="0" borderId="7" xfId="0" applyFill="1" applyBorder="1" applyAlignment="1">
      <alignment horizontal="center" vertical="center"/>
    </xf>
    <xf numFmtId="164" fontId="0" fillId="0" borderId="8" xfId="0" applyFill="1" applyBorder="1" applyAlignment="1">
      <alignment horizontal="center" vertical="center"/>
    </xf>
    <xf numFmtId="164" fontId="0" fillId="0" borderId="9" xfId="0" applyFill="1" applyBorder="1" applyAlignment="1">
      <alignment horizontal="center" vertical="center"/>
    </xf>
    <xf numFmtId="164" fontId="1" fillId="0" borderId="10" xfId="0" applyFont="1" applyFill="1" applyBorder="1" applyAlignment="1">
      <alignment horizontal="center"/>
    </xf>
    <xf numFmtId="164" fontId="0" fillId="0" borderId="11" xfId="0" applyFill="1" applyBorder="1" applyAlignment="1">
      <alignment horizontal="center" vertical="center"/>
    </xf>
    <xf numFmtId="164" fontId="0" fillId="0" borderId="12" xfId="0" applyFill="1" applyBorder="1" applyAlignment="1">
      <alignment horizontal="center" vertical="center"/>
    </xf>
    <xf numFmtId="164" fontId="0" fillId="0" borderId="10" xfId="0" applyFill="1" applyBorder="1" applyAlignment="1">
      <alignment horizontal="center" vertical="center"/>
    </xf>
    <xf numFmtId="164" fontId="1" fillId="0" borderId="13" xfId="0" applyFont="1" applyFill="1" applyBorder="1" applyAlignment="1">
      <alignment horizontal="center"/>
    </xf>
    <xf numFmtId="164" fontId="0" fillId="0" borderId="14" xfId="0" applyFill="1" applyBorder="1" applyAlignment="1">
      <alignment horizontal="center" vertical="center"/>
    </xf>
    <xf numFmtId="164" fontId="1" fillId="0" borderId="13" xfId="0" applyFont="1" applyFill="1" applyBorder="1" applyAlignment="1">
      <alignment horizontal="center" vertical="center"/>
    </xf>
    <xf numFmtId="164" fontId="1" fillId="0" borderId="15" xfId="0" applyFont="1" applyFill="1" applyBorder="1" applyAlignment="1">
      <alignment horizontal="center"/>
    </xf>
    <xf numFmtId="164" fontId="1" fillId="0" borderId="16" xfId="0" applyFont="1" applyFill="1" applyBorder="1" applyAlignment="1">
      <alignment horizontal="center" vertical="center"/>
    </xf>
    <xf numFmtId="164" fontId="1" fillId="0" borderId="4" xfId="0" applyFont="1" applyFill="1" applyBorder="1" applyAlignment="1">
      <alignment horizontal="center" vertical="center"/>
    </xf>
    <xf numFmtId="164" fontId="1" fillId="0" borderId="5" xfId="0" applyFont="1" applyFill="1" applyBorder="1" applyAlignment="1">
      <alignment horizontal="center" vertical="center"/>
    </xf>
    <xf numFmtId="164" fontId="0" fillId="0" borderId="17" xfId="0" applyFill="1" applyBorder="1" applyAlignment="1">
      <alignment horizontal="center" vertical="center"/>
    </xf>
    <xf numFmtId="164" fontId="1" fillId="0" borderId="13" xfId="0" applyFont="1" applyFill="1" applyBorder="1" applyAlignment="1">
      <alignment horizontal="center" wrapText="1"/>
    </xf>
    <xf numFmtId="164" fontId="0" fillId="0" borderId="18" xfId="0" applyFill="1" applyBorder="1" applyAlignment="1">
      <alignment horizontal="center" vertical="center"/>
    </xf>
    <xf numFmtId="164" fontId="0" fillId="0" borderId="19" xfId="0" applyFill="1" applyBorder="1" applyAlignment="1">
      <alignment horizontal="center" vertical="center"/>
    </xf>
    <xf numFmtId="164" fontId="0" fillId="0" borderId="20" xfId="0" applyFill="1" applyBorder="1" applyAlignment="1">
      <alignment horizontal="center" vertical="center"/>
    </xf>
    <xf numFmtId="164" fontId="1" fillId="0" borderId="2" xfId="0" applyFont="1" applyFill="1" applyBorder="1" applyAlignment="1">
      <alignment horizontal="center"/>
    </xf>
    <xf numFmtId="164" fontId="1" fillId="0" borderId="3" xfId="0" applyFont="1" applyFill="1" applyBorder="1" applyAlignment="1">
      <alignment horizontal="center" vertical="center"/>
    </xf>
    <xf numFmtId="164" fontId="0" fillId="0" borderId="0" xfId="0" applyFill="1" applyBorder="1" applyAlignment="1">
      <alignment horizontal="center" vertical="center"/>
    </xf>
    <xf numFmtId="164" fontId="1" fillId="0" borderId="21" xfId="0" applyFont="1" applyFill="1" applyBorder="1" applyAlignment="1">
      <alignment horizontal="center" vertical="center" textRotation="90"/>
    </xf>
    <xf numFmtId="164" fontId="0" fillId="0" borderId="6" xfId="0" applyFont="1" applyFill="1" applyBorder="1" applyAlignment="1">
      <alignment horizontal="center" vertical="center"/>
    </xf>
    <xf numFmtId="164" fontId="0" fillId="0" borderId="22" xfId="0" applyFill="1" applyBorder="1" applyAlignment="1">
      <alignment horizontal="center" vertical="center"/>
    </xf>
    <xf numFmtId="164" fontId="0" fillId="0" borderId="23" xfId="0" applyFill="1" applyBorder="1" applyAlignment="1">
      <alignment horizontal="center" vertical="center"/>
    </xf>
    <xf numFmtId="164" fontId="0" fillId="0" borderId="24" xfId="0" applyFill="1" applyBorder="1" applyAlignment="1">
      <alignment horizontal="center" vertical="center"/>
    </xf>
    <xf numFmtId="164" fontId="0" fillId="0" borderId="25" xfId="0" applyFill="1" applyBorder="1" applyAlignment="1">
      <alignment horizontal="center" vertical="center"/>
    </xf>
    <xf numFmtId="164" fontId="0" fillId="0" borderId="13" xfId="0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5"/>
          <c:w val="0.73525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val>
            <c:numRef>
              <c:f>'01.09.11'!$Z$5:$Z$5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val>
            <c:numRef>
              <c:f>'01.09.11'!$Z$6:$Z$6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val>
            <c:numRef>
              <c:f>'01.09.11'!$Z$10:$Z$10</c:f>
              <c:numCache/>
            </c:numRef>
          </c:val>
        </c:ser>
        <c:axId val="56531851"/>
        <c:axId val="39024612"/>
      </c:barChart>
      <c:catAx>
        <c:axId val="56531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24612"/>
        <c:crossesAt val="0"/>
        <c:auto val="1"/>
        <c:lblOffset val="100"/>
        <c:noMultiLvlLbl val="0"/>
      </c:catAx>
      <c:valAx>
        <c:axId val="39024612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318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5"/>
          <c:y val="0.408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Shortfall Analysis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'01.09.11'!$C$11:$C$11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val>
            <c:numRef>
              <c:f>'01.09.11'!$Z$11:$Z$11</c:f>
              <c:numCache/>
            </c:numRef>
          </c:val>
        </c:ser>
        <c:ser>
          <c:idx val="1"/>
          <c:order val="1"/>
          <c:tx>
            <c:strRef>
              <c:f>'01.09.11'!$C$12:$C$12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val>
            <c:numRef>
              <c:f>'01.09.11'!$Z$12:$Z$12</c:f>
              <c:numCache/>
            </c:numRef>
          </c:val>
        </c:ser>
        <c:ser>
          <c:idx val="2"/>
          <c:order val="2"/>
          <c:tx>
            <c:strRef>
              <c:f>'01.09.11'!$C$13:$C$13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val>
            <c:numRef>
              <c:f>'01.09.11'!$Z$13:$Z$13</c:f>
              <c:numCache/>
            </c:numRef>
          </c:val>
        </c:ser>
        <c:ser>
          <c:idx val="3"/>
          <c:order val="3"/>
          <c:tx>
            <c:strRef>
              <c:f>'01.09.11'!$C$14:$C$14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val>
            <c:numRef>
              <c:f>'01.09.11'!$Z$14:$Z$14</c:f>
              <c:numCache/>
            </c:numRef>
          </c:val>
        </c:ser>
        <c:axId val="15677189"/>
        <c:axId val="6876974"/>
      </c:barChart>
      <c:catAx>
        <c:axId val="15677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Heads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76974"/>
        <c:crossesAt val="0"/>
        <c:auto val="1"/>
        <c:lblOffset val="100"/>
        <c:noMultiLvlLbl val="0"/>
      </c:catAx>
      <c:valAx>
        <c:axId val="68769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Figure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77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47625</xdr:colOff>
      <xdr:row>0</xdr:row>
      <xdr:rowOff>0</xdr:rowOff>
    </xdr:from>
    <xdr:to>
      <xdr:col>32</xdr:col>
      <xdr:colOff>333375</xdr:colOff>
      <xdr:row>7</xdr:row>
      <xdr:rowOff>152400</xdr:rowOff>
    </xdr:to>
    <xdr:graphicFrame>
      <xdr:nvGraphicFramePr>
        <xdr:cNvPr id="1" name="Chart 1"/>
        <xdr:cNvGraphicFramePr/>
      </xdr:nvGraphicFramePr>
      <xdr:xfrm>
        <a:off x="10086975" y="0"/>
        <a:ext cx="39433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66675</xdr:colOff>
      <xdr:row>7</xdr:row>
      <xdr:rowOff>0</xdr:rowOff>
    </xdr:from>
    <xdr:to>
      <xdr:col>32</xdr:col>
      <xdr:colOff>361950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10106025" y="3362325"/>
        <a:ext cx="3952875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AA14"/>
  <sheetViews>
    <sheetView tabSelected="1" view="pageBreakPreview" zoomScale="81" zoomScaleNormal="75" zoomScaleSheetLayoutView="81" workbookViewId="0" topLeftCell="A1">
      <selection activeCell="A15" sqref="A15"/>
    </sheetView>
  </sheetViews>
  <sheetFormatPr defaultColWidth="9.140625" defaultRowHeight="12.75"/>
  <cols>
    <col min="1" max="1" width="3.140625" style="1" customWidth="1"/>
    <col min="2" max="2" width="6.421875" style="1" customWidth="1"/>
    <col min="3" max="3" width="13.00390625" style="1" customWidth="1"/>
    <col min="4" max="22" width="5.140625" style="2" customWidth="1"/>
    <col min="23" max="23" width="5.7109375" style="2" customWidth="1"/>
    <col min="24" max="24" width="8.00390625" style="2" customWidth="1"/>
    <col min="25" max="25" width="8.140625" style="2" customWidth="1"/>
    <col min="26" max="26" width="8.421875" style="1" customWidth="1"/>
    <col min="27" max="16384" width="9.140625" style="1" customWidth="1"/>
  </cols>
  <sheetData>
    <row r="1" spans="2:25" s="3" customFormat="1" ht="20.25" customHeight="1">
      <c r="B1" s="4" t="s">
        <v>0</v>
      </c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 t="s">
        <v>1</v>
      </c>
      <c r="Y1" s="7"/>
    </row>
    <row r="2" spans="2:26" ht="135.75" customHeight="1">
      <c r="B2" s="8" t="s">
        <v>2</v>
      </c>
      <c r="C2" s="8"/>
      <c r="D2" s="9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22</v>
      </c>
      <c r="X2" s="11" t="s">
        <v>23</v>
      </c>
      <c r="Y2" s="12" t="s">
        <v>24</v>
      </c>
      <c r="Z2" s="13" t="s">
        <v>25</v>
      </c>
    </row>
    <row r="3" spans="2:26" ht="21.75" customHeight="1">
      <c r="B3" s="13" t="s">
        <v>26</v>
      </c>
      <c r="C3" s="14" t="s">
        <v>27</v>
      </c>
      <c r="D3" s="15">
        <v>6</v>
      </c>
      <c r="E3" s="15">
        <v>44</v>
      </c>
      <c r="F3" s="15">
        <v>166</v>
      </c>
      <c r="G3" s="15">
        <v>80</v>
      </c>
      <c r="H3" s="15">
        <v>24</v>
      </c>
      <c r="I3" s="15">
        <v>12</v>
      </c>
      <c r="J3" s="15">
        <v>19</v>
      </c>
      <c r="K3" s="15">
        <v>15</v>
      </c>
      <c r="L3" s="15">
        <v>4</v>
      </c>
      <c r="M3" s="15">
        <v>36</v>
      </c>
      <c r="N3" s="15">
        <v>12</v>
      </c>
      <c r="O3" s="15">
        <v>16</v>
      </c>
      <c r="P3" s="15">
        <v>20</v>
      </c>
      <c r="Q3" s="15">
        <v>7</v>
      </c>
      <c r="R3" s="15">
        <v>3</v>
      </c>
      <c r="S3" s="15">
        <v>3</v>
      </c>
      <c r="T3" s="15">
        <v>3</v>
      </c>
      <c r="U3" s="15">
        <v>1</v>
      </c>
      <c r="V3" s="15">
        <v>8</v>
      </c>
      <c r="W3" s="15">
        <v>0</v>
      </c>
      <c r="X3" s="16">
        <v>3</v>
      </c>
      <c r="Y3" s="16">
        <v>11</v>
      </c>
      <c r="Z3" s="17">
        <f>SUM(D3:Y3)</f>
        <v>493</v>
      </c>
    </row>
    <row r="4" spans="2:26" ht="21.75" customHeight="1">
      <c r="B4" s="13"/>
      <c r="C4" s="18" t="s">
        <v>28</v>
      </c>
      <c r="D4" s="19">
        <v>0</v>
      </c>
      <c r="E4" s="19">
        <v>0</v>
      </c>
      <c r="F4" s="19">
        <v>4</v>
      </c>
      <c r="G4" s="19">
        <v>5</v>
      </c>
      <c r="H4" s="19">
        <v>2</v>
      </c>
      <c r="I4" s="19">
        <v>0</v>
      </c>
      <c r="J4" s="19">
        <v>0</v>
      </c>
      <c r="K4" s="19">
        <v>0</v>
      </c>
      <c r="L4" s="19">
        <v>7</v>
      </c>
      <c r="M4" s="19">
        <v>0</v>
      </c>
      <c r="N4" s="19">
        <v>0</v>
      </c>
      <c r="O4" s="19">
        <v>22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1</v>
      </c>
      <c r="W4" s="19">
        <v>0</v>
      </c>
      <c r="X4" s="20">
        <v>0</v>
      </c>
      <c r="Y4" s="20">
        <v>0</v>
      </c>
      <c r="Z4" s="21">
        <f>SUM(D4:Y4)</f>
        <v>41</v>
      </c>
    </row>
    <row r="5" spans="2:26" ht="21.75" customHeight="1">
      <c r="B5" s="13"/>
      <c r="C5" s="22" t="s">
        <v>25</v>
      </c>
      <c r="D5" s="23">
        <f>SUM(D3:D4)</f>
        <v>6</v>
      </c>
      <c r="E5" s="23">
        <f>SUM(E3:E4)</f>
        <v>44</v>
      </c>
      <c r="F5" s="23">
        <f>SUM(F3:F4)</f>
        <v>170</v>
      </c>
      <c r="G5" s="23">
        <f>SUM(G3:G4)</f>
        <v>85</v>
      </c>
      <c r="H5" s="23">
        <f>SUM(H3:H4)</f>
        <v>26</v>
      </c>
      <c r="I5" s="23">
        <f>SUM(I3:I4)</f>
        <v>12</v>
      </c>
      <c r="J5" s="23">
        <f>SUM(J3:J4)</f>
        <v>19</v>
      </c>
      <c r="K5" s="23">
        <f>SUM(K3:K4)</f>
        <v>15</v>
      </c>
      <c r="L5" s="23">
        <f>SUM(L3:L4)</f>
        <v>11</v>
      </c>
      <c r="M5" s="23">
        <f>SUM(M3:M4)</f>
        <v>36</v>
      </c>
      <c r="N5" s="23">
        <f>SUM(N3:N4)</f>
        <v>12</v>
      </c>
      <c r="O5" s="23">
        <f>SUM(O3:O4)</f>
        <v>38</v>
      </c>
      <c r="P5" s="23">
        <f>SUM(P3:P4)</f>
        <v>20</v>
      </c>
      <c r="Q5" s="23">
        <f>SUM(Q3:Q4)</f>
        <v>7</v>
      </c>
      <c r="R5" s="23">
        <f>SUM(R3:R4)</f>
        <v>3</v>
      </c>
      <c r="S5" s="23">
        <f>SUM(S3:S4)</f>
        <v>3</v>
      </c>
      <c r="T5" s="23">
        <f>SUM(T3:T4)</f>
        <v>3</v>
      </c>
      <c r="U5" s="23">
        <f>SUM(U3:U4)</f>
        <v>1</v>
      </c>
      <c r="V5" s="23">
        <f>SUM(V3:V4)</f>
        <v>9</v>
      </c>
      <c r="W5" s="23">
        <f>SUM(W3:W4)</f>
        <v>0</v>
      </c>
      <c r="X5" s="23">
        <f>SUM(X3:X4)</f>
        <v>3</v>
      </c>
      <c r="Y5" s="23">
        <f>SUM(Y3:Y4)</f>
        <v>11</v>
      </c>
      <c r="Z5" s="24">
        <f>SUM(D5:Y5)</f>
        <v>534</v>
      </c>
    </row>
    <row r="6" spans="2:26" ht="21.75" customHeight="1">
      <c r="B6" s="25" t="s">
        <v>29</v>
      </c>
      <c r="C6" s="25"/>
      <c r="D6" s="26">
        <v>5</v>
      </c>
      <c r="E6" s="27">
        <v>43</v>
      </c>
      <c r="F6" s="27">
        <v>156</v>
      </c>
      <c r="G6" s="27">
        <v>72</v>
      </c>
      <c r="H6" s="27">
        <v>23</v>
      </c>
      <c r="I6" s="27">
        <v>11</v>
      </c>
      <c r="J6" s="27">
        <v>17</v>
      </c>
      <c r="K6" s="27">
        <v>11</v>
      </c>
      <c r="L6" s="27">
        <v>17</v>
      </c>
      <c r="M6" s="27">
        <f>23+3+1+1</f>
        <v>28</v>
      </c>
      <c r="N6" s="27">
        <f>8+1+3</f>
        <v>12</v>
      </c>
      <c r="O6" s="27">
        <v>25</v>
      </c>
      <c r="P6" s="27">
        <v>19</v>
      </c>
      <c r="Q6" s="27">
        <v>7</v>
      </c>
      <c r="R6" s="27">
        <v>2</v>
      </c>
      <c r="S6" s="27">
        <v>3</v>
      </c>
      <c r="T6" s="27">
        <v>3</v>
      </c>
      <c r="U6" s="27">
        <v>1</v>
      </c>
      <c r="V6" s="27">
        <v>10</v>
      </c>
      <c r="W6" s="27">
        <v>1</v>
      </c>
      <c r="X6" s="27">
        <v>3</v>
      </c>
      <c r="Y6" s="28">
        <v>12</v>
      </c>
      <c r="Z6" s="8">
        <f>SUM(D6:Y6)</f>
        <v>481</v>
      </c>
    </row>
    <row r="7" spans="2:26" ht="21.75" customHeight="1">
      <c r="B7" s="13" t="s">
        <v>30</v>
      </c>
      <c r="C7" s="14" t="s">
        <v>27</v>
      </c>
      <c r="D7" s="29">
        <v>5</v>
      </c>
      <c r="E7" s="29">
        <v>32</v>
      </c>
      <c r="F7" s="29">
        <v>110</v>
      </c>
      <c r="G7" s="29">
        <v>60</v>
      </c>
      <c r="H7" s="29">
        <v>21</v>
      </c>
      <c r="I7" s="29">
        <v>9</v>
      </c>
      <c r="J7" s="29">
        <v>13</v>
      </c>
      <c r="K7" s="29">
        <v>10</v>
      </c>
      <c r="L7" s="29">
        <v>4</v>
      </c>
      <c r="M7" s="29">
        <v>31</v>
      </c>
      <c r="N7" s="29">
        <v>12</v>
      </c>
      <c r="O7" s="29">
        <v>12</v>
      </c>
      <c r="P7" s="29">
        <v>15</v>
      </c>
      <c r="Q7" s="29">
        <v>4</v>
      </c>
      <c r="R7" s="29">
        <v>1</v>
      </c>
      <c r="S7" s="29">
        <v>3</v>
      </c>
      <c r="T7" s="29">
        <v>3</v>
      </c>
      <c r="U7" s="29">
        <v>0</v>
      </c>
      <c r="V7" s="29">
        <v>5</v>
      </c>
      <c r="W7" s="29">
        <v>0</v>
      </c>
      <c r="X7" s="29">
        <v>2</v>
      </c>
      <c r="Y7" s="29">
        <v>7</v>
      </c>
      <c r="Z7" s="17">
        <f>SUM(D7:Y7)</f>
        <v>359</v>
      </c>
    </row>
    <row r="8" spans="2:26" ht="21.75" customHeight="1">
      <c r="B8" s="13"/>
      <c r="C8" s="18" t="s">
        <v>28</v>
      </c>
      <c r="D8" s="29">
        <v>0</v>
      </c>
      <c r="E8" s="29">
        <v>0</v>
      </c>
      <c r="F8" s="29">
        <v>4</v>
      </c>
      <c r="G8" s="29">
        <v>5</v>
      </c>
      <c r="H8" s="29">
        <v>2</v>
      </c>
      <c r="I8" s="29">
        <v>0</v>
      </c>
      <c r="J8" s="29">
        <v>14</v>
      </c>
      <c r="K8" s="29">
        <v>0</v>
      </c>
      <c r="L8" s="29">
        <v>4</v>
      </c>
      <c r="M8" s="29">
        <v>0</v>
      </c>
      <c r="N8" s="29">
        <v>0</v>
      </c>
      <c r="O8" s="29">
        <v>16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1">
        <f>SUM(D8:Y8)</f>
        <v>45</v>
      </c>
    </row>
    <row r="9" spans="2:26" ht="21.75" customHeight="1">
      <c r="B9" s="13"/>
      <c r="C9" s="30" t="s">
        <v>31</v>
      </c>
      <c r="D9" s="31">
        <v>0</v>
      </c>
      <c r="E9" s="31">
        <v>0</v>
      </c>
      <c r="F9" s="31">
        <f>9*2/8</f>
        <v>2.25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f>3*4/8</f>
        <v>1.5</v>
      </c>
      <c r="Q9" s="31">
        <v>0</v>
      </c>
      <c r="R9" s="31">
        <v>0</v>
      </c>
      <c r="S9" s="31">
        <v>0</v>
      </c>
      <c r="T9" s="31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3">
        <f>SUM(D9:Y9)</f>
        <v>3.75</v>
      </c>
    </row>
    <row r="10" spans="2:27" ht="21.75" customHeight="1">
      <c r="B10" s="13"/>
      <c r="C10" s="34" t="s">
        <v>25</v>
      </c>
      <c r="D10" s="35">
        <f>SUM(D7:D9)</f>
        <v>5</v>
      </c>
      <c r="E10" s="27">
        <f>SUM(E7:E9)</f>
        <v>32</v>
      </c>
      <c r="F10" s="27">
        <f>SUM(F7:F9)</f>
        <v>116.25</v>
      </c>
      <c r="G10" s="27">
        <f>SUM(G7:G9)</f>
        <v>65</v>
      </c>
      <c r="H10" s="27">
        <f>SUM(H7:H9)</f>
        <v>23</v>
      </c>
      <c r="I10" s="27">
        <f>SUM(I7:I9)</f>
        <v>9</v>
      </c>
      <c r="J10" s="27">
        <f>SUM(J7:J9)</f>
        <v>27</v>
      </c>
      <c r="K10" s="27">
        <f>SUM(K7:K9)</f>
        <v>10</v>
      </c>
      <c r="L10" s="27">
        <f>SUM(L7:L9)</f>
        <v>8</v>
      </c>
      <c r="M10" s="27">
        <f>SUM(M7:M9)</f>
        <v>31</v>
      </c>
      <c r="N10" s="27">
        <f>SUM(N7:N9)</f>
        <v>12</v>
      </c>
      <c r="O10" s="27">
        <f>SUM(O7:O9)</f>
        <v>28</v>
      </c>
      <c r="P10" s="27">
        <f>SUM(P7:P9)</f>
        <v>16.5</v>
      </c>
      <c r="Q10" s="27">
        <f>SUM(Q7:Q9)</f>
        <v>4</v>
      </c>
      <c r="R10" s="27">
        <f>SUM(R7:R9)</f>
        <v>1</v>
      </c>
      <c r="S10" s="27">
        <f>SUM(S7:S9)</f>
        <v>3</v>
      </c>
      <c r="T10" s="27">
        <f>SUM(T7:T9)</f>
        <v>3</v>
      </c>
      <c r="U10" s="27">
        <f>SUM(U7:U9)</f>
        <v>0</v>
      </c>
      <c r="V10" s="27">
        <f>SUM(V7:V9)</f>
        <v>5</v>
      </c>
      <c r="W10" s="27">
        <f>SUM(W7:W9)</f>
        <v>0</v>
      </c>
      <c r="X10" s="27">
        <f>SUM(X7:X9)</f>
        <v>2</v>
      </c>
      <c r="Y10" s="27">
        <f>SUM(Y7:Y9)</f>
        <v>7</v>
      </c>
      <c r="Z10" s="8">
        <f>SUM(D10:Y10)</f>
        <v>407.75</v>
      </c>
      <c r="AA10" s="36"/>
    </row>
    <row r="11" spans="2:26" ht="23.25" customHeight="1">
      <c r="B11" s="37" t="s">
        <v>32</v>
      </c>
      <c r="C11" s="38" t="s">
        <v>33</v>
      </c>
      <c r="D11" s="39">
        <f>SUM(D7:D8)-D6</f>
        <v>0</v>
      </c>
      <c r="E11" s="40">
        <f>SUM(E7:E8)-E6</f>
        <v>-11</v>
      </c>
      <c r="F11" s="40">
        <f>SUM(F7:F8)-F6</f>
        <v>-42</v>
      </c>
      <c r="G11" s="40">
        <f>SUM(G7:G8)-G6</f>
        <v>-7</v>
      </c>
      <c r="H11" s="40">
        <f>SUM(H7:H8)-H6</f>
        <v>0</v>
      </c>
      <c r="I11" s="40">
        <f>SUM(I7:I8)-I6</f>
        <v>-2</v>
      </c>
      <c r="J11" s="40">
        <f>SUM(J7:J8)-J6</f>
        <v>10</v>
      </c>
      <c r="K11" s="40">
        <f>SUM(K7:K8)-K6</f>
        <v>-1</v>
      </c>
      <c r="L11" s="40">
        <f>SUM(L7:L8)-L6</f>
        <v>-9</v>
      </c>
      <c r="M11" s="40">
        <f>SUM(M7:M8)-M6</f>
        <v>3</v>
      </c>
      <c r="N11" s="40">
        <f>SUM(N7:N8)-N6</f>
        <v>0</v>
      </c>
      <c r="O11" s="40">
        <f>SUM(O7:O8)-O6</f>
        <v>3</v>
      </c>
      <c r="P11" s="40">
        <f>SUM(P7:P8)-P6</f>
        <v>-4</v>
      </c>
      <c r="Q11" s="40">
        <f>SUM(Q7:Q8)-Q6</f>
        <v>-3</v>
      </c>
      <c r="R11" s="40">
        <f>SUM(R7:R8)-R6</f>
        <v>-1</v>
      </c>
      <c r="S11" s="40">
        <f>SUM(S7:S8)-S6</f>
        <v>0</v>
      </c>
      <c r="T11" s="40">
        <f>SUM(T7:T8)-T6</f>
        <v>0</v>
      </c>
      <c r="U11" s="40">
        <f>SUM(U7:U8)-U6</f>
        <v>-1</v>
      </c>
      <c r="V11" s="40">
        <f>SUM(V7:V8)-V6</f>
        <v>-5</v>
      </c>
      <c r="W11" s="40">
        <f>SUM(W7:W8)-W6</f>
        <v>-1</v>
      </c>
      <c r="X11" s="40">
        <f>SUM(X7:X8)-X6</f>
        <v>-1</v>
      </c>
      <c r="Y11" s="41">
        <f>SUM(Y7:Y8)-Y6</f>
        <v>-5</v>
      </c>
      <c r="Z11" s="38">
        <f>SUM(D11:Y11)</f>
        <v>-77</v>
      </c>
    </row>
    <row r="12" spans="2:26" ht="23.25" customHeight="1">
      <c r="B12" s="37"/>
      <c r="C12" s="21" t="s">
        <v>34</v>
      </c>
      <c r="D12" s="42">
        <v>0</v>
      </c>
      <c r="E12" s="42">
        <v>5</v>
      </c>
      <c r="F12" s="42">
        <v>42</v>
      </c>
      <c r="G12" s="42">
        <v>15</v>
      </c>
      <c r="H12" s="42">
        <v>2</v>
      </c>
      <c r="I12" s="42">
        <v>2</v>
      </c>
      <c r="J12" s="42">
        <v>4</v>
      </c>
      <c r="K12" s="42">
        <v>5</v>
      </c>
      <c r="L12" s="42">
        <v>3</v>
      </c>
      <c r="M12" s="42">
        <v>3</v>
      </c>
      <c r="N12" s="42">
        <v>0</v>
      </c>
      <c r="O12" s="42">
        <v>7</v>
      </c>
      <c r="P12" s="42">
        <v>4</v>
      </c>
      <c r="Q12" s="42">
        <v>3</v>
      </c>
      <c r="R12" s="42">
        <v>2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/>
      <c r="Z12" s="21">
        <f>SUM(D12:Y12)</f>
        <v>97</v>
      </c>
    </row>
    <row r="13" spans="2:26" ht="23.25" customHeight="1">
      <c r="B13" s="37"/>
      <c r="C13" s="43" t="s">
        <v>35</v>
      </c>
      <c r="D13" s="42">
        <v>1</v>
      </c>
      <c r="E13" s="42">
        <v>7</v>
      </c>
      <c r="F13" s="42">
        <v>14</v>
      </c>
      <c r="G13" s="42">
        <v>5</v>
      </c>
      <c r="H13" s="42">
        <v>1</v>
      </c>
      <c r="I13" s="42">
        <v>1</v>
      </c>
      <c r="J13" s="42">
        <v>1</v>
      </c>
      <c r="K13" s="42">
        <v>0</v>
      </c>
      <c r="L13" s="42">
        <v>0</v>
      </c>
      <c r="M13" s="42">
        <v>2</v>
      </c>
      <c r="N13" s="42">
        <v>0</v>
      </c>
      <c r="O13" s="42">
        <v>3</v>
      </c>
      <c r="P13" s="42">
        <v>1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33">
        <f>SUM(D13:Y13)</f>
        <v>36</v>
      </c>
    </row>
    <row r="14" spans="2:26" ht="27" customHeight="1">
      <c r="B14" s="37"/>
      <c r="C14" s="44" t="s">
        <v>36</v>
      </c>
      <c r="D14" s="45">
        <f>SUM(D12:D13)*100/D5</f>
        <v>16.666666666666668</v>
      </c>
      <c r="E14" s="46">
        <f>SUM(E12:E13)*100/E5</f>
        <v>27.272727272727273</v>
      </c>
      <c r="F14" s="46">
        <f>SUM(F12:F13)*100/F5</f>
        <v>32.94117647058823</v>
      </c>
      <c r="G14" s="46">
        <f>SUM(G12:G13)*100/G5</f>
        <v>23.529411764705884</v>
      </c>
      <c r="H14" s="46">
        <f>SUM(H12:H13)*100/H5</f>
        <v>11.538461538461538</v>
      </c>
      <c r="I14" s="46">
        <v>0</v>
      </c>
      <c r="J14" s="46">
        <f>SUM(J12:J13)*100/J5</f>
        <v>26.31578947368421</v>
      </c>
      <c r="K14" s="46">
        <f>SUM(K12:K13)*100/K5</f>
        <v>33.333333333333336</v>
      </c>
      <c r="L14" s="46">
        <f>SUM(L12:L13)*100/L5</f>
        <v>27.272727272727273</v>
      </c>
      <c r="M14" s="46">
        <f>SUM(M12:M13)*100/M5</f>
        <v>13.88888888888889</v>
      </c>
      <c r="N14" s="46">
        <f>SUM(N12:N13)*100/N5</f>
        <v>0</v>
      </c>
      <c r="O14" s="46">
        <f>SUM(O12:O13)*100/O5</f>
        <v>26.31578947368421</v>
      </c>
      <c r="P14" s="46">
        <f>SUM(P12:P13)*100/P5</f>
        <v>25</v>
      </c>
      <c r="Q14" s="46">
        <f>SUM(Q12:Q13)*100/Q5</f>
        <v>42.857142857142854</v>
      </c>
      <c r="R14" s="46">
        <f>SUM(R12:R13)*100/R5</f>
        <v>66.66666666666667</v>
      </c>
      <c r="S14" s="46">
        <f>SUM(S12:S13)*100/S5</f>
        <v>0</v>
      </c>
      <c r="T14" s="46">
        <v>0</v>
      </c>
      <c r="U14" s="46">
        <f>SUM(U12:U13)*100/U5</f>
        <v>0</v>
      </c>
      <c r="V14" s="46">
        <f>SUM(V12:V13)*100/V5</f>
        <v>0</v>
      </c>
      <c r="W14" s="46">
        <v>0</v>
      </c>
      <c r="X14" s="46">
        <f>SUM(X12:X13)*100/X5</f>
        <v>0</v>
      </c>
      <c r="Y14" s="46">
        <f>SUM(Y12:Y13)*100/Y5</f>
        <v>0</v>
      </c>
      <c r="Z14" s="47">
        <f>AVERAGE(D14:Y14)</f>
        <v>16.9817628036035</v>
      </c>
    </row>
  </sheetData>
  <sheetProtection selectLockedCells="1" selectUnlockedCells="1"/>
  <mergeCells count="6">
    <mergeCell ref="X1:Y1"/>
    <mergeCell ref="B2:C2"/>
    <mergeCell ref="B3:B5"/>
    <mergeCell ref="B6:C6"/>
    <mergeCell ref="B7:B10"/>
    <mergeCell ref="B11:B14"/>
  </mergeCells>
  <printOptions/>
  <pageMargins left="0.19027777777777777" right="0.1701388888888889" top="0.2798611111111111" bottom="0.9840277777777777" header="0.5118055555555555" footer="0.5118055555555555"/>
  <pageSetup horizontalDpi="300" verticalDpi="300" orientation="landscape" paperSize="9" scale="7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2011-09-14T05:44:27Z</cp:lastPrinted>
  <dcterms:created xsi:type="dcterms:W3CDTF">1996-10-14T23:33:28Z</dcterms:created>
  <dcterms:modified xsi:type="dcterms:W3CDTF">2011-12-08T13:35:39Z</dcterms:modified>
  <cp:category/>
  <cp:version/>
  <cp:contentType/>
  <cp:contentStatus/>
  <cp:revision>2</cp:revision>
</cp:coreProperties>
</file>