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<sst xmlns="http://schemas.openxmlformats.org/spreadsheetml/2006/main" count="194" uniqueCount="142">
  <si>
    <t>12/6 MILE STONE , GURUKUL INDRAPRASATH</t>
  </si>
  <si>
    <t>O P, AMAR NAGAR, FARIDABAD-121003</t>
  </si>
  <si>
    <t>PAYSLIP</t>
  </si>
  <si>
    <t>Employee Name</t>
  </si>
  <si>
    <t>:</t>
  </si>
  <si>
    <t>PF Account Number</t>
  </si>
  <si>
    <t>:</t>
  </si>
  <si>
    <t>HR-9738-205</t>
  </si>
  <si>
    <t>Function</t>
  </si>
  <si>
    <t>:</t>
  </si>
  <si>
    <r>
      <rPr>
        <sz val="10"/>
        <rFont val="Arial"/>
        <family val="0"/>
      </rPr>
      <t>Employee.PAN</t>
    </r>
  </si>
  <si>
    <t>:</t>
  </si>
  <si>
    <t>Designation</t>
  </si>
  <si>
    <t>:</t>
  </si>
  <si>
    <t>ESI Number</t>
  </si>
  <si>
    <t>:</t>
  </si>
  <si>
    <t>Location</t>
  </si>
  <si>
    <t>:</t>
  </si>
  <si>
    <r>
      <rPr>
        <sz val="10"/>
        <rFont val="Arial"/>
        <family val="0"/>
      </rPr>
      <t>Faridabad</t>
    </r>
  </si>
  <si>
    <t>D.O.J.</t>
  </si>
  <si>
    <t>:</t>
  </si>
  <si>
    <t>Attendance Details</t>
  </si>
  <si>
    <t>Value</t>
  </si>
  <si>
    <t>Total Days</t>
  </si>
  <si>
    <t>30 Days</t>
  </si>
  <si>
    <t>Absent</t>
  </si>
  <si>
    <t>Casual  Leave</t>
  </si>
  <si>
    <t xml:space="preserve"> 0 Days</t>
  </si>
  <si>
    <t>Earnings</t>
  </si>
  <si>
    <t>Amount</t>
  </si>
  <si>
    <t>Deductions</t>
  </si>
  <si>
    <t>Amount</t>
  </si>
  <si>
    <t>Basic Salary</t>
  </si>
  <si>
    <t>Employer PF</t>
  </si>
  <si>
    <t>D.A</t>
  </si>
  <si>
    <t>Employee ESI</t>
  </si>
  <si>
    <t>HRA</t>
  </si>
  <si>
    <t>T.D.S</t>
  </si>
  <si>
    <t>Conveyance</t>
  </si>
  <si>
    <t>Medical Allowance</t>
  </si>
  <si>
    <r>
      <rPr>
        <sz val="10"/>
        <rFont val="Arial"/>
        <family val="2"/>
      </rPr>
      <t>Spl.Allowance</t>
    </r>
  </si>
  <si>
    <t>Total Earnings</t>
  </si>
  <si>
    <t>Total Deductions</t>
  </si>
  <si>
    <r>
      <rPr>
        <sz val="10"/>
        <rFont val="Arial"/>
        <family val="0"/>
      </rPr>
      <t>Employes Contribution to PF</t>
    </r>
  </si>
  <si>
    <t>Net Amount</t>
  </si>
  <si>
    <t>This is a computer-generated salary slip. Does not require a Signature.</t>
  </si>
  <si>
    <t>STALWART INDUSTRIES</t>
  </si>
  <si>
    <t>12/6 MILE STONE , GURUKUL INDRAPRASATH</t>
  </si>
  <si>
    <t>O P, AMAR NAGAR, FARIDABAD-121003</t>
  </si>
  <si>
    <t>PH:-2511856,2511855</t>
  </si>
  <si>
    <t>PAYSLIP</t>
  </si>
  <si>
    <t>Employee Name</t>
  </si>
  <si>
    <t>:</t>
  </si>
  <si>
    <t>PF Account Number</t>
  </si>
  <si>
    <t>:</t>
  </si>
  <si>
    <t>Function</t>
  </si>
  <si>
    <t>:</t>
  </si>
  <si>
    <t>sales</t>
  </si>
  <si>
    <r>
      <rPr>
        <sz val="10"/>
        <rFont val="Arial"/>
        <family val="0"/>
      </rPr>
      <t>Employee.I.T.PAN</t>
    </r>
  </si>
  <si>
    <t>:</t>
  </si>
  <si>
    <t>Designation</t>
  </si>
  <si>
    <t>:</t>
  </si>
  <si>
    <t>senior executive</t>
  </si>
  <si>
    <t>Bank Details</t>
  </si>
  <si>
    <t>:</t>
  </si>
  <si>
    <t>Location</t>
  </si>
  <si>
    <t>:</t>
  </si>
  <si>
    <r>
      <rPr>
        <sz val="10"/>
        <rFont val="Arial"/>
        <family val="0"/>
      </rPr>
      <t>Faridabad</t>
    </r>
  </si>
  <si>
    <t>ESI Number</t>
  </si>
  <si>
    <t>:</t>
  </si>
  <si>
    <t>D.O.J.</t>
  </si>
  <si>
    <t>:</t>
  </si>
  <si>
    <t>Attendance Details</t>
  </si>
  <si>
    <t>Value</t>
  </si>
  <si>
    <t>Payslip for may-2007</t>
  </si>
  <si>
    <t>Total Days</t>
  </si>
  <si>
    <t>30 Days</t>
  </si>
  <si>
    <t>Absent</t>
  </si>
  <si>
    <t>1Days</t>
  </si>
  <si>
    <t>Casual  Leave</t>
  </si>
  <si>
    <t xml:space="preserve"> 0 Days</t>
  </si>
  <si>
    <t>Earnings</t>
  </si>
  <si>
    <t>Amount</t>
  </si>
  <si>
    <t>Deductions</t>
  </si>
  <si>
    <t>Amount</t>
  </si>
  <si>
    <t>Basic Salary</t>
  </si>
  <si>
    <t>Employee PF</t>
  </si>
  <si>
    <t>D.A</t>
  </si>
  <si>
    <t>Employee ESI</t>
  </si>
  <si>
    <t>HRA</t>
  </si>
  <si>
    <t>T.D.S</t>
  </si>
  <si>
    <t>Conveyance</t>
  </si>
  <si>
    <t>Medical Allowance</t>
  </si>
  <si>
    <t>Total Earnings</t>
  </si>
  <si>
    <t>Total Deductions</t>
  </si>
  <si>
    <t>Net Amount</t>
  </si>
  <si>
    <t>This is a computer-generated salary slip. Does not require a Signature.</t>
  </si>
  <si>
    <t>M/s STALWART INDUSTRIES</t>
  </si>
  <si>
    <t>12/6. MILE STONE</t>
  </si>
  <si>
    <t>GURUKUL INDRAPRASTHA</t>
  </si>
  <si>
    <t>P.O AMAR NAGAR FARIDABAD (HR)</t>
  </si>
  <si>
    <t>salary Sheet For The M/o April 07</t>
  </si>
  <si>
    <t>P.F.NO:-HR-9738-205</t>
  </si>
  <si>
    <t>R      A       T       E</t>
  </si>
  <si>
    <t>E  A  R  N  I  G  S</t>
  </si>
  <si>
    <t>DEDUCTION</t>
  </si>
  <si>
    <r>
      <rPr>
        <b/>
        <sz val="10"/>
        <rFont val="Arial"/>
        <family val="2"/>
      </rPr>
      <t>S.no</t>
    </r>
  </si>
  <si>
    <t>Name</t>
  </si>
  <si>
    <r>
      <rPr>
        <b/>
        <sz val="10"/>
        <rFont val="Arial"/>
        <family val="2"/>
      </rPr>
      <t>Desig</t>
    </r>
  </si>
  <si>
    <t>Days</t>
  </si>
  <si>
    <t>DOJ</t>
  </si>
  <si>
    <t>Basic</t>
  </si>
  <si>
    <t>HRA</t>
  </si>
  <si>
    <r>
      <rPr>
        <b/>
        <sz val="10"/>
        <rFont val="Arial"/>
        <family val="2"/>
      </rPr>
      <t>Conv.</t>
    </r>
  </si>
  <si>
    <r>
      <rPr>
        <b/>
        <sz val="10"/>
        <rFont val="Arial"/>
        <family val="2"/>
      </rPr>
      <t>Spl.A</t>
    </r>
  </si>
  <si>
    <t>Total</t>
  </si>
  <si>
    <t>Basic</t>
  </si>
  <si>
    <t>HRA</t>
  </si>
  <si>
    <r>
      <rPr>
        <b/>
        <sz val="10"/>
        <rFont val="Arial"/>
        <family val="2"/>
      </rPr>
      <t>Conv.</t>
    </r>
  </si>
  <si>
    <r>
      <rPr>
        <b/>
        <sz val="10"/>
        <rFont val="Arial"/>
        <family val="2"/>
      </rPr>
      <t>Spl.A</t>
    </r>
  </si>
  <si>
    <t>Total</t>
  </si>
  <si>
    <t>PF</t>
  </si>
  <si>
    <t>ESI</t>
  </si>
  <si>
    <t>T.D.S.</t>
  </si>
  <si>
    <t>ADV.</t>
  </si>
  <si>
    <t>T.DED.</t>
  </si>
  <si>
    <t>Net Pay</t>
  </si>
  <si>
    <t>TARVINDER SINGH</t>
  </si>
  <si>
    <r>
      <rPr>
        <b/>
        <sz val="10"/>
        <rFont val="Arial"/>
        <family val="2"/>
      </rPr>
      <t>System Admin..</t>
    </r>
  </si>
  <si>
    <t>01.03.06</t>
  </si>
  <si>
    <t>TOTAL</t>
  </si>
  <si>
    <t>This is a computer-generated salary slip. Does not require a Signature.</t>
  </si>
  <si>
    <t>Payslip for May - 2008</t>
  </si>
  <si>
    <t>31 Days</t>
  </si>
  <si>
    <t>Tool Room</t>
  </si>
  <si>
    <t>Incharge</t>
  </si>
  <si>
    <t>HR-9738-200</t>
  </si>
  <si>
    <t>Satender Sharma</t>
  </si>
  <si>
    <t>Payslip for June - 2008</t>
  </si>
  <si>
    <t>01.03.07</t>
  </si>
  <si>
    <t>PH:- 4292800,2511855,2511856</t>
  </si>
  <si>
    <t>AVNPS8077M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</si>
</sst>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8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22"/>
      <name val="Arial"/>
      <family val="2"/>
    </font>
    <font>
      <sz val="10"/>
      <name val="Times New Roman"/>
      <family val="1"/>
    </font>
    <font>
      <b/>
      <sz val="10"/>
      <color indexed="22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2" fontId="0" fillId="0" borderId="26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1" fontId="0" fillId="0" borderId="27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800100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6007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0</xdr:rowOff>
    </xdr:from>
    <xdr:to>
      <xdr:col>6</xdr:col>
      <xdr:colOff>800100</xdr:colOff>
      <xdr:row>31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029200"/>
          <a:ext cx="56007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0</xdr:rowOff>
    </xdr:from>
    <xdr:to>
      <xdr:col>6</xdr:col>
      <xdr:colOff>800100</xdr:colOff>
      <xdr:row>31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029200"/>
          <a:ext cx="56007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0</xdr:rowOff>
    </xdr:from>
    <xdr:to>
      <xdr:col>6</xdr:col>
      <xdr:colOff>800100</xdr:colOff>
      <xdr:row>35</xdr:row>
      <xdr:rowOff>9525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353050"/>
          <a:ext cx="56007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200025</xdr:colOff>
      <xdr:row>21</xdr:row>
      <xdr:rowOff>142875</xdr:rowOff>
    </xdr:from>
    <xdr:to>
      <xdr:col>40</xdr:col>
      <xdr:colOff>200025</xdr:colOff>
      <xdr:row>22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3552825"/>
          <a:ext cx="16802100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J36" sqref="J36"/>
    </sheetView>
  </sheetViews>
  <sheetFormatPr defaultColWidth="9.140625" defaultRowHeight="12.75"/>
  <cols>
    <col min="1" max="1" width="17.140625" style="1" customWidth="1"/>
    <col min="2" max="2" width="3.28125" style="1" customWidth="1"/>
    <col min="3" max="3" width="14.28125" style="1" customWidth="1"/>
    <col min="4" max="4" width="11.421875" style="1" customWidth="1"/>
    <col min="5" max="5" width="22.140625" style="1" customWidth="1"/>
    <col min="6" max="6" width="4.00390625" style="1" customWidth="1"/>
    <col min="7" max="7" width="12.421875" style="1" customWidth="1"/>
    <col min="8" max="16384" width="9.00390625" style="1" customWidth="1"/>
  </cols>
  <sheetData>
    <row r="1" spans="1:7" ht="12.75">
      <c r="A1" s="2"/>
      <c r="B1" s="3"/>
      <c r="C1" s="3"/>
      <c r="D1" s="3"/>
      <c r="E1" s="3"/>
      <c r="F1" s="3"/>
      <c r="G1" s="4"/>
    </row>
    <row r="2" spans="1:7" ht="12.75">
      <c r="A2" s="5"/>
      <c r="B2" s="6"/>
      <c r="C2" s="6"/>
      <c r="D2" s="6"/>
      <c r="E2" s="6"/>
      <c r="F2" s="6"/>
      <c r="G2" s="7"/>
    </row>
    <row r="3" spans="1:7" ht="12.75">
      <c r="A3" s="61" t="s">
        <v>0</v>
      </c>
      <c r="B3" s="61"/>
      <c r="C3" s="61"/>
      <c r="D3" s="61"/>
      <c r="E3" s="61"/>
      <c r="F3" s="61"/>
      <c r="G3" s="61"/>
    </row>
    <row r="4" spans="1:7" ht="12.75">
      <c r="A4" s="61" t="s">
        <v>1</v>
      </c>
      <c r="B4" s="61"/>
      <c r="C4" s="61"/>
      <c r="D4" s="61"/>
      <c r="E4" s="61"/>
      <c r="F4" s="61"/>
      <c r="G4" s="61"/>
    </row>
    <row r="5" spans="1:7" ht="12.75">
      <c r="A5" s="61" t="s">
        <v>140</v>
      </c>
      <c r="B5" s="61"/>
      <c r="C5" s="61"/>
      <c r="D5" s="61"/>
      <c r="E5" s="61"/>
      <c r="F5" s="61"/>
      <c r="G5" s="61"/>
    </row>
    <row r="6" spans="1:7" ht="12.75">
      <c r="A6" s="8"/>
      <c r="G6" s="9"/>
    </row>
    <row r="7" spans="1:7" ht="12.75">
      <c r="A7" s="8"/>
      <c r="B7" s="10"/>
      <c r="C7" s="10"/>
      <c r="D7" s="11" t="s">
        <v>2</v>
      </c>
      <c r="E7" s="10"/>
      <c r="F7" s="10"/>
      <c r="G7" s="12"/>
    </row>
    <row r="8" spans="1:7" ht="12.75">
      <c r="A8" s="13"/>
      <c r="B8" s="10"/>
      <c r="C8" s="10"/>
      <c r="D8" s="10"/>
      <c r="E8" s="10"/>
      <c r="F8" s="10"/>
      <c r="G8" s="12"/>
    </row>
    <row r="9" spans="1:7" ht="12.75">
      <c r="A9" s="8" t="s">
        <v>3</v>
      </c>
      <c r="B9" s="10" t="s">
        <v>4</v>
      </c>
      <c r="C9" s="1" t="s">
        <v>137</v>
      </c>
      <c r="E9" s="1" t="s">
        <v>5</v>
      </c>
      <c r="F9" s="10" t="s">
        <v>6</v>
      </c>
      <c r="G9" s="9" t="s">
        <v>7</v>
      </c>
    </row>
    <row r="10" spans="1:7" ht="12.75">
      <c r="A10" s="8" t="s">
        <v>8</v>
      </c>
      <c r="B10" s="10" t="s">
        <v>9</v>
      </c>
      <c r="C10" s="1" t="s">
        <v>134</v>
      </c>
      <c r="E10" s="1" t="s">
        <v>10</v>
      </c>
      <c r="F10" s="10" t="s">
        <v>11</v>
      </c>
      <c r="G10" s="9" t="s">
        <v>141</v>
      </c>
    </row>
    <row r="11" spans="1:7" ht="12.75">
      <c r="A11" s="8" t="s">
        <v>12</v>
      </c>
      <c r="B11" s="10" t="s">
        <v>13</v>
      </c>
      <c r="C11" s="1" t="s">
        <v>135</v>
      </c>
      <c r="E11" s="1" t="s">
        <v>14</v>
      </c>
      <c r="F11" s="10" t="s">
        <v>15</v>
      </c>
      <c r="G11" s="68">
        <v>0</v>
      </c>
    </row>
    <row r="12" spans="1:7" ht="13.5" thickBot="1">
      <c r="A12" s="14" t="s">
        <v>16</v>
      </c>
      <c r="B12" s="15" t="s">
        <v>17</v>
      </c>
      <c r="C12" s="16" t="s">
        <v>18</v>
      </c>
      <c r="D12" s="16"/>
      <c r="E12" s="16" t="s">
        <v>19</v>
      </c>
      <c r="F12" s="15" t="s">
        <v>20</v>
      </c>
      <c r="G12" s="17" t="s">
        <v>139</v>
      </c>
    </row>
    <row r="13" spans="1:7" ht="12.75">
      <c r="A13" s="14" t="s">
        <v>21</v>
      </c>
      <c r="B13" s="16"/>
      <c r="C13" s="16"/>
      <c r="D13" s="18" t="s">
        <v>22</v>
      </c>
      <c r="E13" s="62" t="s">
        <v>132</v>
      </c>
      <c r="F13" s="62"/>
      <c r="G13" s="62"/>
    </row>
    <row r="14" spans="1:7" ht="12.75">
      <c r="A14" s="19" t="s">
        <v>23</v>
      </c>
      <c r="D14" s="20" t="s">
        <v>133</v>
      </c>
      <c r="G14" s="9"/>
    </row>
    <row r="15" spans="1:7" ht="12.75">
      <c r="A15" s="8" t="s">
        <v>25</v>
      </c>
      <c r="D15" s="20" t="s">
        <v>109</v>
      </c>
      <c r="G15" s="9"/>
    </row>
    <row r="16" spans="1:7" ht="12.75">
      <c r="A16" s="14" t="s">
        <v>26</v>
      </c>
      <c r="B16" s="16"/>
      <c r="C16" s="16"/>
      <c r="D16" s="21" t="s">
        <v>27</v>
      </c>
      <c r="E16" s="16"/>
      <c r="F16" s="16"/>
      <c r="G16" s="17"/>
    </row>
    <row r="17" spans="1:7" ht="12.75">
      <c r="A17" s="14" t="s">
        <v>28</v>
      </c>
      <c r="B17" s="16"/>
      <c r="C17" s="16"/>
      <c r="D17" s="18" t="s">
        <v>29</v>
      </c>
      <c r="E17" s="16" t="s">
        <v>30</v>
      </c>
      <c r="F17" s="16"/>
      <c r="G17" s="18" t="s">
        <v>31</v>
      </c>
    </row>
    <row r="18" spans="1:7" ht="12.75">
      <c r="A18" s="8"/>
      <c r="D18" s="22"/>
      <c r="G18" s="22"/>
    </row>
    <row r="19" spans="1:7" ht="12.75">
      <c r="A19" s="8" t="s">
        <v>32</v>
      </c>
      <c r="D19" s="23">
        <v>15000</v>
      </c>
      <c r="E19" s="1" t="s">
        <v>33</v>
      </c>
      <c r="G19" s="23">
        <v>780</v>
      </c>
    </row>
    <row r="20" spans="1:7" ht="12.75">
      <c r="A20" s="8" t="s">
        <v>34</v>
      </c>
      <c r="D20" s="23">
        <v>0</v>
      </c>
      <c r="E20" s="1" t="s">
        <v>35</v>
      </c>
      <c r="G20" s="23">
        <v>0</v>
      </c>
    </row>
    <row r="21" spans="1:7" ht="12.75">
      <c r="A21" s="8" t="s">
        <v>36</v>
      </c>
      <c r="D21" s="23">
        <v>8000</v>
      </c>
      <c r="E21" s="1" t="s">
        <v>37</v>
      </c>
      <c r="G21" s="23">
        <v>0</v>
      </c>
    </row>
    <row r="22" spans="1:7" ht="12.75">
      <c r="A22" s="8" t="s">
        <v>38</v>
      </c>
      <c r="D22" s="23">
        <v>5000</v>
      </c>
      <c r="G22" s="23">
        <v>0</v>
      </c>
    </row>
    <row r="23" spans="1:7" ht="12.75">
      <c r="A23" s="8" t="s">
        <v>39</v>
      </c>
      <c r="D23" s="23">
        <v>0</v>
      </c>
      <c r="G23" s="23"/>
    </row>
    <row r="24" spans="1:7" ht="12.75">
      <c r="A24" s="24" t="s">
        <v>40</v>
      </c>
      <c r="D24" s="23"/>
      <c r="G24" s="22"/>
    </row>
    <row r="25" spans="1:7" ht="12.75">
      <c r="A25" s="14"/>
      <c r="B25" s="16"/>
      <c r="C25" s="16"/>
      <c r="D25" s="18"/>
      <c r="E25" s="16"/>
      <c r="F25" s="16"/>
      <c r="G25" s="18"/>
    </row>
    <row r="26" spans="1:7" ht="12.75">
      <c r="A26" s="14" t="s">
        <v>41</v>
      </c>
      <c r="B26" s="16"/>
      <c r="C26" s="16"/>
      <c r="D26" s="25">
        <f>SUM(D19:D25)</f>
        <v>28000</v>
      </c>
      <c r="E26" s="16" t="s">
        <v>42</v>
      </c>
      <c r="F26" s="16"/>
      <c r="G26" s="25">
        <f>SUM(G19:G25)</f>
        <v>780</v>
      </c>
    </row>
    <row r="27" spans="1:7" ht="12.75">
      <c r="A27" s="26" t="s">
        <v>43</v>
      </c>
      <c r="B27" s="27"/>
      <c r="C27" s="27"/>
      <c r="D27" s="28">
        <v>780</v>
      </c>
      <c r="E27" s="27" t="s">
        <v>44</v>
      </c>
      <c r="F27" s="27"/>
      <c r="G27" s="29">
        <f>D26-G26</f>
        <v>27220</v>
      </c>
    </row>
    <row r="29" spans="1:5" ht="12.75">
      <c r="A29" s="30" t="s">
        <v>45</v>
      </c>
      <c r="B29" s="31"/>
      <c r="C29" s="31"/>
      <c r="D29" s="31"/>
      <c r="E29" s="31"/>
    </row>
    <row r="30" spans="1:5" ht="12.75">
      <c r="A30" s="30"/>
      <c r="B30" s="31"/>
      <c r="C30" s="31"/>
      <c r="D30" s="31"/>
      <c r="E30" s="31"/>
    </row>
    <row r="34" spans="1:7" ht="13.5" thickBot="1">
      <c r="A34" s="2"/>
      <c r="B34" s="3"/>
      <c r="C34" s="3"/>
      <c r="D34" s="3"/>
      <c r="E34" s="3"/>
      <c r="F34" s="3"/>
      <c r="G34" s="4"/>
    </row>
    <row r="35" spans="1:7" ht="12.75">
      <c r="A35" s="5"/>
      <c r="B35" s="6"/>
      <c r="C35" s="6"/>
      <c r="D35" s="6"/>
      <c r="E35" s="6"/>
      <c r="F35" s="6"/>
      <c r="G35" s="7"/>
    </row>
    <row r="36" spans="1:7" ht="12.75">
      <c r="A36" s="61" t="s">
        <v>0</v>
      </c>
      <c r="B36" s="61"/>
      <c r="C36" s="61"/>
      <c r="D36" s="61"/>
      <c r="E36" s="61"/>
      <c r="F36" s="61"/>
      <c r="G36" s="61"/>
    </row>
    <row r="37" spans="1:7" ht="12.75">
      <c r="A37" s="61" t="s">
        <v>1</v>
      </c>
      <c r="B37" s="61"/>
      <c r="C37" s="61"/>
      <c r="D37" s="61"/>
      <c r="E37" s="61"/>
      <c r="F37" s="61"/>
      <c r="G37" s="61"/>
    </row>
    <row r="38" spans="1:7" ht="12.75">
      <c r="A38" s="61" t="s">
        <v>140</v>
      </c>
      <c r="B38" s="61"/>
      <c r="C38" s="61"/>
      <c r="D38" s="61"/>
      <c r="E38" s="61"/>
      <c r="F38" s="61"/>
      <c r="G38" s="61"/>
    </row>
    <row r="39" spans="1:7" ht="12.75">
      <c r="A39" s="8"/>
      <c r="G39" s="9"/>
    </row>
    <row r="40" spans="1:7" ht="12.75">
      <c r="A40" s="8"/>
      <c r="B40" s="10"/>
      <c r="C40" s="10"/>
      <c r="D40" s="11" t="s">
        <v>2</v>
      </c>
      <c r="E40" s="10"/>
      <c r="F40" s="10"/>
      <c r="G40" s="12"/>
    </row>
    <row r="41" spans="1:7" ht="12.75">
      <c r="A41" s="13"/>
      <c r="B41" s="10"/>
      <c r="C41" s="10"/>
      <c r="D41" s="10"/>
      <c r="E41" s="10"/>
      <c r="F41" s="10"/>
      <c r="G41" s="12"/>
    </row>
    <row r="42" spans="1:7" ht="12.75">
      <c r="A42" s="8" t="s">
        <v>3</v>
      </c>
      <c r="B42" s="10" t="s">
        <v>4</v>
      </c>
      <c r="C42" s="1" t="s">
        <v>137</v>
      </c>
      <c r="E42" s="1" t="s">
        <v>5</v>
      </c>
      <c r="F42" s="10" t="s">
        <v>4</v>
      </c>
      <c r="G42" s="9" t="s">
        <v>136</v>
      </c>
    </row>
    <row r="43" spans="1:7" ht="12.75">
      <c r="A43" s="8" t="s">
        <v>8</v>
      </c>
      <c r="B43" s="10" t="s">
        <v>4</v>
      </c>
      <c r="C43" s="1" t="s">
        <v>134</v>
      </c>
      <c r="E43" s="1" t="s">
        <v>10</v>
      </c>
      <c r="F43" s="10" t="s">
        <v>4</v>
      </c>
      <c r="G43" s="9" t="s">
        <v>141</v>
      </c>
    </row>
    <row r="44" spans="1:7" ht="12.75">
      <c r="A44" s="8" t="s">
        <v>12</v>
      </c>
      <c r="B44" s="10" t="s">
        <v>4</v>
      </c>
      <c r="C44" s="1" t="s">
        <v>135</v>
      </c>
      <c r="E44" s="1" t="s">
        <v>14</v>
      </c>
      <c r="F44" s="10" t="s">
        <v>4</v>
      </c>
      <c r="G44" s="9">
        <v>0</v>
      </c>
    </row>
    <row r="45" spans="1:7" ht="13.5" thickBot="1">
      <c r="A45" s="14" t="s">
        <v>16</v>
      </c>
      <c r="B45" s="15" t="s">
        <v>4</v>
      </c>
      <c r="C45" s="16" t="s">
        <v>18</v>
      </c>
      <c r="D45" s="16"/>
      <c r="E45" s="16" t="s">
        <v>19</v>
      </c>
      <c r="F45" s="15" t="s">
        <v>4</v>
      </c>
      <c r="G45" s="17" t="s">
        <v>139</v>
      </c>
    </row>
    <row r="46" spans="1:7" ht="14.25" thickBot="1" thickTop="1">
      <c r="A46" s="14" t="s">
        <v>21</v>
      </c>
      <c r="B46" s="16"/>
      <c r="C46" s="16"/>
      <c r="D46" s="18" t="s">
        <v>22</v>
      </c>
      <c r="E46" s="62" t="s">
        <v>138</v>
      </c>
      <c r="F46" s="62"/>
      <c r="G46" s="62"/>
    </row>
    <row r="47" spans="1:7" ht="13.5" thickTop="1">
      <c r="A47" s="19" t="s">
        <v>23</v>
      </c>
      <c r="D47" s="20" t="s">
        <v>24</v>
      </c>
      <c r="G47" s="9"/>
    </row>
    <row r="48" spans="1:7" ht="12.75">
      <c r="A48" s="8" t="s">
        <v>25</v>
      </c>
      <c r="D48" s="20" t="s">
        <v>109</v>
      </c>
      <c r="G48" s="9"/>
    </row>
    <row r="49" spans="1:7" ht="13.5" thickBot="1">
      <c r="A49" s="14" t="s">
        <v>26</v>
      </c>
      <c r="B49" s="16"/>
      <c r="C49" s="16"/>
      <c r="D49" s="21" t="s">
        <v>27</v>
      </c>
      <c r="E49" s="16"/>
      <c r="F49" s="16"/>
      <c r="G49" s="17"/>
    </row>
    <row r="50" spans="1:7" ht="14.25" thickBot="1" thickTop="1">
      <c r="A50" s="14" t="s">
        <v>28</v>
      </c>
      <c r="B50" s="16"/>
      <c r="C50" s="16"/>
      <c r="D50" s="18" t="s">
        <v>29</v>
      </c>
      <c r="E50" s="16" t="s">
        <v>30</v>
      </c>
      <c r="F50" s="16"/>
      <c r="G50" s="18" t="s">
        <v>29</v>
      </c>
    </row>
    <row r="51" spans="1:7" ht="13.5" thickTop="1">
      <c r="A51" s="8"/>
      <c r="D51" s="22"/>
      <c r="G51" s="22"/>
    </row>
    <row r="52" spans="1:7" ht="12.75">
      <c r="A52" s="8" t="s">
        <v>32</v>
      </c>
      <c r="D52" s="23">
        <v>15000</v>
      </c>
      <c r="E52" s="1" t="s">
        <v>33</v>
      </c>
      <c r="G52" s="23">
        <v>780</v>
      </c>
    </row>
    <row r="53" spans="1:7" ht="12.75">
      <c r="A53" s="8" t="s">
        <v>34</v>
      </c>
      <c r="D53" s="23">
        <v>0</v>
      </c>
      <c r="E53" s="1" t="s">
        <v>35</v>
      </c>
      <c r="G53" s="23">
        <v>0</v>
      </c>
    </row>
    <row r="54" spans="1:7" ht="12.75">
      <c r="A54" s="8" t="s">
        <v>36</v>
      </c>
      <c r="D54" s="23">
        <v>8000</v>
      </c>
      <c r="E54" s="1" t="s">
        <v>37</v>
      </c>
      <c r="G54" s="23">
        <v>0</v>
      </c>
    </row>
    <row r="55" spans="1:7" ht="12.75">
      <c r="A55" s="8" t="s">
        <v>38</v>
      </c>
      <c r="D55" s="23">
        <v>5000</v>
      </c>
      <c r="G55" s="23">
        <v>0</v>
      </c>
    </row>
    <row r="56" spans="1:7" ht="12.75">
      <c r="A56" s="8" t="s">
        <v>39</v>
      </c>
      <c r="D56" s="23">
        <v>0</v>
      </c>
      <c r="G56" s="23"/>
    </row>
    <row r="57" spans="1:7" ht="12.75">
      <c r="A57" s="24" t="s">
        <v>40</v>
      </c>
      <c r="D57" s="23"/>
      <c r="G57" s="22"/>
    </row>
    <row r="58" spans="1:7" ht="13.5" thickBot="1">
      <c r="A58" s="14"/>
      <c r="B58" s="16"/>
      <c r="C58" s="16"/>
      <c r="D58" s="18"/>
      <c r="E58" s="16"/>
      <c r="F58" s="16"/>
      <c r="G58" s="18"/>
    </row>
    <row r="59" spans="1:7" ht="14.25" thickBot="1" thickTop="1">
      <c r="A59" s="14" t="s">
        <v>41</v>
      </c>
      <c r="B59" s="16"/>
      <c r="C59" s="16"/>
      <c r="D59" s="25">
        <f>SUM(D52:D58)</f>
        <v>28000</v>
      </c>
      <c r="E59" s="16" t="s">
        <v>42</v>
      </c>
      <c r="F59" s="16"/>
      <c r="G59" s="25">
        <f>SUM(G52:G58)</f>
        <v>780</v>
      </c>
    </row>
    <row r="60" spans="1:7" ht="13.5" thickTop="1">
      <c r="A60" s="26" t="s">
        <v>43</v>
      </c>
      <c r="B60" s="27"/>
      <c r="C60" s="27"/>
      <c r="D60" s="28">
        <v>780</v>
      </c>
      <c r="E60" s="27" t="s">
        <v>44</v>
      </c>
      <c r="F60" s="27"/>
      <c r="G60" s="29">
        <f>D59-G59</f>
        <v>27220</v>
      </c>
    </row>
    <row r="62" spans="1:5" ht="12.75">
      <c r="A62" s="30" t="s">
        <v>45</v>
      </c>
      <c r="B62" s="31"/>
      <c r="C62" s="31"/>
      <c r="D62" s="31"/>
      <c r="E62" s="31"/>
    </row>
  </sheetData>
  <mergeCells count="8">
    <mergeCell ref="A3:G3"/>
    <mergeCell ref="A4:G4"/>
    <mergeCell ref="A5:G5"/>
    <mergeCell ref="E13:G13"/>
    <mergeCell ref="A36:G36"/>
    <mergeCell ref="A37:G37"/>
    <mergeCell ref="A38:G38"/>
    <mergeCell ref="E46:G46"/>
  </mergeCells>
  <printOptions/>
  <pageMargins left="0.7875" right="0.7875" top="0.5" bottom="0.25" header="0.5" footer="0.5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25" sqref="C25"/>
    </sheetView>
  </sheetViews>
  <sheetFormatPr defaultColWidth="9.140625" defaultRowHeight="12.75"/>
  <cols>
    <col min="1" max="1" width="17.140625" style="1" customWidth="1"/>
    <col min="2" max="2" width="3.28125" style="1" customWidth="1"/>
    <col min="3" max="3" width="14.28125" style="1" customWidth="1"/>
    <col min="4" max="4" width="11.421875" style="1" customWidth="1"/>
    <col min="5" max="5" width="22.140625" style="1" customWidth="1"/>
    <col min="6" max="6" width="4.00390625" style="1" customWidth="1"/>
    <col min="7" max="7" width="12.421875" style="1" customWidth="1"/>
    <col min="8" max="16384" width="9.00390625" style="1" customWidth="1"/>
  </cols>
  <sheetData>
    <row r="1" spans="1:7" ht="12.75">
      <c r="A1" s="64" t="s">
        <v>46</v>
      </c>
      <c r="B1" s="64"/>
      <c r="C1" s="64"/>
      <c r="D1" s="64"/>
      <c r="E1" s="64"/>
      <c r="F1" s="64"/>
      <c r="G1" s="64"/>
    </row>
    <row r="2" spans="1:7" ht="12.75">
      <c r="A2" s="65" t="s">
        <v>47</v>
      </c>
      <c r="B2" s="65"/>
      <c r="C2" s="65"/>
      <c r="D2" s="65"/>
      <c r="E2" s="65"/>
      <c r="F2" s="65"/>
      <c r="G2" s="65"/>
    </row>
    <row r="3" spans="1:7" ht="12.75">
      <c r="A3" s="65" t="s">
        <v>48</v>
      </c>
      <c r="B3" s="65"/>
      <c r="C3" s="65"/>
      <c r="D3" s="65"/>
      <c r="E3" s="65"/>
      <c r="F3" s="65"/>
      <c r="G3" s="65"/>
    </row>
    <row r="4" spans="1:7" ht="12.75">
      <c r="A4" s="65" t="s">
        <v>49</v>
      </c>
      <c r="B4" s="65"/>
      <c r="C4" s="65"/>
      <c r="D4" s="65"/>
      <c r="E4" s="65"/>
      <c r="F4" s="65"/>
      <c r="G4" s="65"/>
    </row>
    <row r="5" spans="1:7" ht="12.75">
      <c r="A5" s="32"/>
      <c r="G5" s="33"/>
    </row>
    <row r="6" spans="1:7" ht="12.75">
      <c r="A6" s="32"/>
      <c r="B6" s="10"/>
      <c r="C6" s="10"/>
      <c r="D6" s="11" t="s">
        <v>50</v>
      </c>
      <c r="E6" s="10"/>
      <c r="F6" s="10"/>
      <c r="G6" s="34"/>
    </row>
    <row r="7" spans="1:7" ht="12.75">
      <c r="A7" s="35"/>
      <c r="B7" s="10"/>
      <c r="C7" s="10"/>
      <c r="D7" s="10"/>
      <c r="E7" s="10"/>
      <c r="F7" s="10"/>
      <c r="G7" s="34"/>
    </row>
    <row r="8" spans="1:7" ht="12.75">
      <c r="A8" s="32" t="s">
        <v>51</v>
      </c>
      <c r="B8" s="10" t="s">
        <v>52</v>
      </c>
      <c r="C8" s="1">
        <v>0</v>
      </c>
      <c r="E8" s="1" t="s">
        <v>53</v>
      </c>
      <c r="F8" s="10" t="s">
        <v>54</v>
      </c>
      <c r="G8" s="33">
        <v>0</v>
      </c>
    </row>
    <row r="9" spans="1:7" ht="12.75">
      <c r="A9" s="32" t="s">
        <v>55</v>
      </c>
      <c r="B9" s="10" t="s">
        <v>56</v>
      </c>
      <c r="C9" s="1" t="s">
        <v>57</v>
      </c>
      <c r="E9" s="1" t="s">
        <v>58</v>
      </c>
      <c r="F9" s="10" t="s">
        <v>59</v>
      </c>
      <c r="G9" s="33">
        <v>0</v>
      </c>
    </row>
    <row r="10" spans="1:7" ht="12.75">
      <c r="A10" s="32" t="s">
        <v>60</v>
      </c>
      <c r="B10" s="10" t="s">
        <v>61</v>
      </c>
      <c r="C10" s="1" t="s">
        <v>62</v>
      </c>
      <c r="E10" s="1" t="s">
        <v>63</v>
      </c>
      <c r="F10" s="10" t="s">
        <v>64</v>
      </c>
      <c r="G10" s="33">
        <v>0</v>
      </c>
    </row>
    <row r="11" spans="1:7" ht="12.75">
      <c r="A11" s="32" t="s">
        <v>65</v>
      </c>
      <c r="B11" s="10" t="s">
        <v>66</v>
      </c>
      <c r="C11" s="1" t="s">
        <v>67</v>
      </c>
      <c r="E11" s="1" t="s">
        <v>68</v>
      </c>
      <c r="F11" s="10" t="s">
        <v>69</v>
      </c>
      <c r="G11" s="33">
        <v>0</v>
      </c>
    </row>
    <row r="12" spans="1:7" ht="12.75">
      <c r="A12" s="36"/>
      <c r="B12" s="16"/>
      <c r="C12" s="16"/>
      <c r="D12" s="16"/>
      <c r="E12" s="16" t="s">
        <v>70</v>
      </c>
      <c r="F12" s="15" t="s">
        <v>71</v>
      </c>
      <c r="G12" s="37">
        <v>0</v>
      </c>
    </row>
    <row r="13" spans="1:7" ht="12.75">
      <c r="A13" s="36" t="s">
        <v>72</v>
      </c>
      <c r="B13" s="16"/>
      <c r="C13" s="16"/>
      <c r="D13" s="18" t="s">
        <v>73</v>
      </c>
      <c r="E13" s="63" t="s">
        <v>74</v>
      </c>
      <c r="F13" s="63"/>
      <c r="G13" s="63"/>
    </row>
    <row r="14" spans="1:7" ht="12.75">
      <c r="A14" s="38" t="s">
        <v>75</v>
      </c>
      <c r="D14" s="20" t="s">
        <v>76</v>
      </c>
      <c r="G14" s="33"/>
    </row>
    <row r="15" spans="1:7" ht="12.75">
      <c r="A15" s="32" t="s">
        <v>77</v>
      </c>
      <c r="D15" s="20" t="s">
        <v>78</v>
      </c>
      <c r="G15" s="33"/>
    </row>
    <row r="16" spans="1:7" ht="12.75">
      <c r="A16" s="36" t="s">
        <v>79</v>
      </c>
      <c r="B16" s="16"/>
      <c r="C16" s="16"/>
      <c r="D16" s="21" t="s">
        <v>80</v>
      </c>
      <c r="E16" s="16"/>
      <c r="F16" s="16"/>
      <c r="G16" s="37"/>
    </row>
    <row r="17" spans="1:7" ht="12.75">
      <c r="A17" s="36" t="s">
        <v>81</v>
      </c>
      <c r="B17" s="16"/>
      <c r="C17" s="16"/>
      <c r="D17" s="18" t="s">
        <v>82</v>
      </c>
      <c r="E17" s="16" t="s">
        <v>83</v>
      </c>
      <c r="F17" s="16"/>
      <c r="G17" s="39" t="s">
        <v>84</v>
      </c>
    </row>
    <row r="18" spans="1:7" ht="12.75">
      <c r="A18" s="32"/>
      <c r="D18" s="22"/>
      <c r="G18" s="40"/>
    </row>
    <row r="19" spans="1:7" ht="12.75">
      <c r="A19" s="32" t="s">
        <v>85</v>
      </c>
      <c r="D19" s="23">
        <v>0</v>
      </c>
      <c r="E19" s="1" t="s">
        <v>86</v>
      </c>
      <c r="G19" s="41">
        <v>0</v>
      </c>
    </row>
    <row r="20" spans="1:7" ht="12.75">
      <c r="A20" s="32" t="s">
        <v>87</v>
      </c>
      <c r="D20" s="23">
        <v>0</v>
      </c>
      <c r="E20" s="1" t="s">
        <v>88</v>
      </c>
      <c r="G20" s="41">
        <v>0</v>
      </c>
    </row>
    <row r="21" spans="1:7" ht="12.75">
      <c r="A21" s="32" t="s">
        <v>89</v>
      </c>
      <c r="D21" s="23">
        <v>0</v>
      </c>
      <c r="E21" s="1" t="s">
        <v>90</v>
      </c>
      <c r="G21" s="41">
        <v>0</v>
      </c>
    </row>
    <row r="22" spans="1:7" ht="12.75">
      <c r="A22" s="32" t="s">
        <v>91</v>
      </c>
      <c r="D22" s="23">
        <v>0</v>
      </c>
      <c r="G22" s="41">
        <v>0</v>
      </c>
    </row>
    <row r="23" spans="1:7" ht="12.75">
      <c r="A23" s="32" t="s">
        <v>92</v>
      </c>
      <c r="D23" s="23">
        <v>0</v>
      </c>
      <c r="G23" s="41"/>
    </row>
    <row r="24" spans="1:7" ht="12.75">
      <c r="A24" s="32"/>
      <c r="D24" s="22"/>
      <c r="G24" s="40"/>
    </row>
    <row r="25" spans="1:7" ht="12.75">
      <c r="A25" s="36"/>
      <c r="B25" s="16"/>
      <c r="C25" s="16"/>
      <c r="D25" s="18"/>
      <c r="E25" s="16"/>
      <c r="F25" s="16"/>
      <c r="G25" s="39"/>
    </row>
    <row r="26" spans="1:7" ht="12.75">
      <c r="A26" s="36" t="s">
        <v>93</v>
      </c>
      <c r="B26" s="16"/>
      <c r="C26" s="16"/>
      <c r="D26" s="25">
        <f>SUM(D19:D25)</f>
        <v>0</v>
      </c>
      <c r="E26" s="16" t="s">
        <v>94</v>
      </c>
      <c r="F26" s="16"/>
      <c r="G26" s="42">
        <f>SUM(G19:G25)</f>
        <v>0</v>
      </c>
    </row>
    <row r="27" spans="1:7" ht="12.75">
      <c r="A27" s="43"/>
      <c r="B27" s="44"/>
      <c r="C27" s="44"/>
      <c r="D27" s="45"/>
      <c r="E27" s="44" t="s">
        <v>95</v>
      </c>
      <c r="F27" s="44"/>
      <c r="G27" s="46">
        <f>D26-G26</f>
        <v>0</v>
      </c>
    </row>
    <row r="29" spans="1:5" ht="12.75">
      <c r="A29" s="30" t="s">
        <v>96</v>
      </c>
      <c r="B29" s="31"/>
      <c r="C29" s="31"/>
      <c r="D29" s="31"/>
      <c r="E29" s="31"/>
    </row>
  </sheetData>
  <mergeCells count="5">
    <mergeCell ref="E13:G13"/>
    <mergeCell ref="A1:G1"/>
    <mergeCell ref="A2:G2"/>
    <mergeCell ref="A3:G3"/>
    <mergeCell ref="A4:G4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printOptions/>
  <pageMargins left="0.7875" right="0.7875" top="0.7875" bottom="0.7875" header="0.5" footer="0.5"/>
  <pageSetup fitToHeight="0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V16"/>
  <sheetViews>
    <sheetView workbookViewId="0" topLeftCell="A1">
      <selection activeCell="I9" sqref="I9"/>
    </sheetView>
  </sheetViews>
  <sheetFormatPr defaultColWidth="9.140625" defaultRowHeight="12.75"/>
  <cols>
    <col min="1" max="1" width="9.00390625" style="1" customWidth="1"/>
    <col min="2" max="2" width="18.7109375" style="1" customWidth="1"/>
    <col min="3" max="3" width="19.28125" style="1" customWidth="1"/>
    <col min="4" max="16384" width="9.00390625" style="1" customWidth="1"/>
  </cols>
  <sheetData>
    <row r="3" spans="1:22" ht="12.75">
      <c r="A3" s="47" t="s">
        <v>97</v>
      </c>
      <c r="B3" s="47"/>
      <c r="C3" s="47"/>
      <c r="D3" s="48"/>
      <c r="E3" s="48"/>
      <c r="F3" s="31"/>
      <c r="G3" s="31"/>
      <c r="H3" s="31"/>
      <c r="I3" s="31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1"/>
    </row>
    <row r="4" spans="1:22" ht="12.75">
      <c r="A4" s="47" t="s">
        <v>98</v>
      </c>
      <c r="B4" s="47"/>
      <c r="C4" s="47"/>
      <c r="D4" s="48"/>
      <c r="E4" s="48"/>
      <c r="F4" s="49"/>
      <c r="G4" s="49"/>
      <c r="H4" s="49"/>
      <c r="I4" s="49"/>
      <c r="J4" s="50"/>
      <c r="K4" s="50"/>
      <c r="L4" s="48"/>
      <c r="M4" s="48"/>
      <c r="N4" s="48"/>
      <c r="O4" s="48"/>
      <c r="P4" s="48"/>
      <c r="Q4" s="48"/>
      <c r="R4" s="48"/>
      <c r="S4" s="48"/>
      <c r="T4" s="48"/>
      <c r="U4" s="48"/>
      <c r="V4" s="31"/>
    </row>
    <row r="5" spans="1:22" ht="12.75">
      <c r="A5" s="67" t="s">
        <v>99</v>
      </c>
      <c r="B5" s="67"/>
      <c r="C5" s="67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31"/>
    </row>
    <row r="6" spans="1:22" ht="12.75">
      <c r="A6" s="51" t="s">
        <v>100</v>
      </c>
      <c r="B6" s="51"/>
      <c r="C6" s="51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31"/>
    </row>
    <row r="7" spans="1:22" ht="12.75">
      <c r="A7" s="52" t="s">
        <v>101</v>
      </c>
      <c r="B7" s="52"/>
      <c r="C7" s="47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31"/>
      <c r="V7" s="31"/>
    </row>
    <row r="8" spans="1:22" ht="12.75">
      <c r="A8" s="53" t="s">
        <v>102</v>
      </c>
      <c r="B8" s="53"/>
      <c r="C8" s="53"/>
      <c r="D8" s="53"/>
      <c r="E8" s="53"/>
      <c r="F8" s="66" t="s">
        <v>103</v>
      </c>
      <c r="G8" s="66"/>
      <c r="H8" s="66"/>
      <c r="I8" s="66"/>
      <c r="J8" s="53"/>
      <c r="K8" s="66" t="s">
        <v>104</v>
      </c>
      <c r="L8" s="66"/>
      <c r="M8" s="66"/>
      <c r="N8" s="66"/>
      <c r="O8" s="53"/>
      <c r="P8" s="66" t="s">
        <v>105</v>
      </c>
      <c r="Q8" s="66"/>
      <c r="R8" s="66"/>
      <c r="S8" s="66"/>
      <c r="T8" s="66"/>
      <c r="U8" s="53"/>
      <c r="V8" s="31"/>
    </row>
    <row r="9" spans="1:22" ht="12.75">
      <c r="A9" s="54" t="s">
        <v>106</v>
      </c>
      <c r="B9" s="53" t="s">
        <v>107</v>
      </c>
      <c r="C9" s="53" t="s">
        <v>108</v>
      </c>
      <c r="D9" s="53" t="s">
        <v>109</v>
      </c>
      <c r="E9" s="53" t="s">
        <v>110</v>
      </c>
      <c r="F9" s="53" t="s">
        <v>111</v>
      </c>
      <c r="G9" s="53" t="s">
        <v>112</v>
      </c>
      <c r="H9" s="53" t="s">
        <v>113</v>
      </c>
      <c r="I9" s="53" t="s">
        <v>114</v>
      </c>
      <c r="J9" s="53" t="s">
        <v>115</v>
      </c>
      <c r="K9" s="53" t="s">
        <v>116</v>
      </c>
      <c r="L9" s="53" t="s">
        <v>117</v>
      </c>
      <c r="M9" s="53" t="s">
        <v>118</v>
      </c>
      <c r="N9" s="53" t="s">
        <v>119</v>
      </c>
      <c r="O9" s="53" t="s">
        <v>120</v>
      </c>
      <c r="P9" s="53" t="s">
        <v>121</v>
      </c>
      <c r="Q9" s="53" t="s">
        <v>122</v>
      </c>
      <c r="R9" s="53" t="s">
        <v>123</v>
      </c>
      <c r="S9" s="53" t="s">
        <v>124</v>
      </c>
      <c r="T9" s="53" t="s">
        <v>125</v>
      </c>
      <c r="U9" s="53" t="s">
        <v>126</v>
      </c>
      <c r="V9" s="31"/>
    </row>
    <row r="10" spans="1:22" ht="12.75">
      <c r="A10" s="54"/>
      <c r="D10" s="53"/>
      <c r="E10" s="53"/>
      <c r="F10" s="53"/>
      <c r="G10" s="53"/>
      <c r="H10" s="53"/>
      <c r="I10" s="53"/>
      <c r="J10" s="55"/>
      <c r="K10" s="56"/>
      <c r="L10" s="56"/>
      <c r="M10" s="56"/>
      <c r="N10" s="56"/>
      <c r="O10" s="56"/>
      <c r="P10" s="56"/>
      <c r="Q10" s="53"/>
      <c r="R10" s="53"/>
      <c r="S10" s="53"/>
      <c r="T10" s="53"/>
      <c r="U10" s="56"/>
      <c r="V10" s="31"/>
    </row>
    <row r="11" spans="1:22" ht="12.75">
      <c r="A11" s="54">
        <v>14</v>
      </c>
      <c r="B11" s="53" t="s">
        <v>127</v>
      </c>
      <c r="C11" s="53" t="s">
        <v>128</v>
      </c>
      <c r="D11" s="53">
        <v>30</v>
      </c>
      <c r="E11" s="53" t="s">
        <v>129</v>
      </c>
      <c r="F11" s="53">
        <v>14000</v>
      </c>
      <c r="G11" s="53">
        <v>3500</v>
      </c>
      <c r="H11" s="53">
        <v>2500</v>
      </c>
      <c r="I11" s="53">
        <v>1500</v>
      </c>
      <c r="J11" s="55">
        <f>SUM(F11:I11)</f>
        <v>21500</v>
      </c>
      <c r="K11" s="56">
        <f>F11/30*D11</f>
        <v>14000</v>
      </c>
      <c r="L11" s="56">
        <f>G11/30*D11</f>
        <v>3500</v>
      </c>
      <c r="M11" s="56">
        <f>H11/30*D11</f>
        <v>2500</v>
      </c>
      <c r="N11" s="56">
        <f>I11/30*D11</f>
        <v>1500</v>
      </c>
      <c r="O11" s="56">
        <f>N11+M11+L11+K11</f>
        <v>21500</v>
      </c>
      <c r="P11" s="56">
        <f>6500*12%</f>
        <v>780</v>
      </c>
      <c r="Q11" s="53">
        <v>0</v>
      </c>
      <c r="R11" s="53">
        <v>0</v>
      </c>
      <c r="S11" s="53">
        <v>0</v>
      </c>
      <c r="T11" s="57">
        <f>P11+Q11+R11+S11</f>
        <v>780</v>
      </c>
      <c r="U11" s="56">
        <f>O11-T11</f>
        <v>20720</v>
      </c>
      <c r="V11" s="31"/>
    </row>
    <row r="12" spans="1:22" ht="12.75">
      <c r="A12" s="54"/>
      <c r="B12" s="53"/>
      <c r="C12" s="53"/>
      <c r="D12" s="53"/>
      <c r="E12" s="53"/>
      <c r="F12" s="53"/>
      <c r="G12" s="53"/>
      <c r="H12" s="53"/>
      <c r="I12" s="53"/>
      <c r="J12" s="55"/>
      <c r="K12" s="56"/>
      <c r="L12" s="56"/>
      <c r="M12" s="56"/>
      <c r="N12" s="56"/>
      <c r="O12" s="56"/>
      <c r="P12" s="56"/>
      <c r="Q12" s="53"/>
      <c r="R12" s="53"/>
      <c r="S12" s="53"/>
      <c r="T12" s="53"/>
      <c r="U12" s="56"/>
      <c r="V12" s="31"/>
    </row>
    <row r="13" spans="1:22" ht="12.75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6"/>
      <c r="L13" s="56"/>
      <c r="M13" s="56"/>
      <c r="N13" s="56"/>
      <c r="O13" s="56"/>
      <c r="P13" s="56"/>
      <c r="Q13" s="56"/>
      <c r="R13" s="56"/>
      <c r="S13" s="55"/>
      <c r="T13" s="56"/>
      <c r="U13" s="56"/>
      <c r="V13" s="31"/>
    </row>
    <row r="14" spans="1:22" ht="12.75">
      <c r="A14" s="66" t="s">
        <v>130</v>
      </c>
      <c r="B14" s="66"/>
      <c r="C14" s="66"/>
      <c r="D14" s="66"/>
      <c r="E14" s="66"/>
      <c r="F14" s="53">
        <f aca="true" t="shared" si="0" ref="F14:Q14">SUM(F10:F13)</f>
        <v>14000</v>
      </c>
      <c r="G14" s="53">
        <f t="shared" si="0"/>
        <v>3500</v>
      </c>
      <c r="H14" s="53">
        <f t="shared" si="0"/>
        <v>2500</v>
      </c>
      <c r="I14" s="53">
        <f t="shared" si="0"/>
        <v>1500</v>
      </c>
      <c r="J14" s="53">
        <f t="shared" si="0"/>
        <v>21500</v>
      </c>
      <c r="K14" s="57">
        <f t="shared" si="0"/>
        <v>14000</v>
      </c>
      <c r="L14" s="57">
        <f t="shared" si="0"/>
        <v>3500</v>
      </c>
      <c r="M14" s="57">
        <f t="shared" si="0"/>
        <v>2500</v>
      </c>
      <c r="N14" s="57">
        <f t="shared" si="0"/>
        <v>1500</v>
      </c>
      <c r="O14" s="57">
        <f t="shared" si="0"/>
        <v>21500</v>
      </c>
      <c r="P14" s="57">
        <f t="shared" si="0"/>
        <v>780</v>
      </c>
      <c r="Q14" s="57">
        <f t="shared" si="0"/>
        <v>0</v>
      </c>
      <c r="R14" s="57"/>
      <c r="S14" s="53">
        <f>SUM(S10:S13)</f>
        <v>0</v>
      </c>
      <c r="T14" s="57">
        <f>SUM(T10:T13)</f>
        <v>780</v>
      </c>
      <c r="U14" s="57">
        <f>SUM(U10:U13)</f>
        <v>20720</v>
      </c>
      <c r="V14" s="31"/>
    </row>
    <row r="15" spans="1:22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58"/>
      <c r="L15" s="59"/>
      <c r="M15" s="59"/>
      <c r="N15" s="59"/>
      <c r="O15" s="59"/>
      <c r="P15" s="31"/>
      <c r="Q15" s="31"/>
      <c r="R15" s="31"/>
      <c r="S15" s="31"/>
      <c r="T15" s="31"/>
      <c r="U15" s="49"/>
      <c r="V15" s="31"/>
    </row>
    <row r="16" spans="1:22" ht="12.75">
      <c r="A16" s="31"/>
      <c r="B16" s="60" t="s">
        <v>131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49"/>
      <c r="V16" s="31"/>
    </row>
  </sheetData>
  <mergeCells count="5">
    <mergeCell ref="P8:T8"/>
    <mergeCell ref="A14:E14"/>
    <mergeCell ref="A5:C5"/>
    <mergeCell ref="F8:I8"/>
    <mergeCell ref="K8:N8"/>
  </mergeCells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</dc:creator>
  <cp:keywords/>
  <dc:description/>
  <cp:lastModifiedBy>Vjakhar</cp:lastModifiedBy>
  <cp:lastPrinted>2008-07-29T07:04:20Z</cp:lastPrinted>
  <dcterms:created xsi:type="dcterms:W3CDTF">2007-09-28T12:23:23Z</dcterms:created>
  <dcterms:modified xsi:type="dcterms:W3CDTF">2008-07-29T07:08:26Z</dcterms:modified>
  <cp:category/>
  <cp:version/>
  <cp:contentType/>
  <cp:contentStatus/>
  <cp:revision>1</cp:revision>
</cp:coreProperties>
</file>