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ill210days" sheetId="1" r:id="rId1"/>
    <sheet name="&gt;210days" sheetId="2" r:id="rId2"/>
  </sheets>
  <definedNames/>
  <calcPr fullCalcOnLoad="1"/>
</workbook>
</file>

<file path=xl/sharedStrings.xml><?xml version="1.0" encoding="utf-8"?>
<sst xmlns="http://schemas.openxmlformats.org/spreadsheetml/2006/main" count="188" uniqueCount="23">
  <si>
    <t>PL</t>
  </si>
  <si>
    <t>CL</t>
  </si>
  <si>
    <t>SL</t>
  </si>
  <si>
    <t>ML</t>
  </si>
  <si>
    <t>C Off</t>
  </si>
  <si>
    <t>OH</t>
  </si>
  <si>
    <t>Credit</t>
  </si>
  <si>
    <t>Availed May</t>
  </si>
  <si>
    <t>Balance</t>
  </si>
  <si>
    <t>Availed June</t>
  </si>
  <si>
    <t>Availed July</t>
  </si>
  <si>
    <t>Availed August</t>
  </si>
  <si>
    <t>Availed Spetember</t>
  </si>
  <si>
    <t>Availed October</t>
  </si>
  <si>
    <t>Availed November</t>
  </si>
  <si>
    <t>Availed December</t>
  </si>
  <si>
    <t>TOTAL</t>
  </si>
  <si>
    <t>Current Date</t>
  </si>
  <si>
    <t>EMP Code</t>
  </si>
  <si>
    <t>Name</t>
  </si>
  <si>
    <t>Sl No</t>
  </si>
  <si>
    <t>CREDIT START(DOJ or 1st JAN)</t>
  </si>
  <si>
    <t>Days (till 7 Months)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</si>
</sst>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"/>
    <numFmt numFmtId="170" formatCode="0.000"/>
    <numFmt numFmtId="171" formatCode="0.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8"/>
  <sheetViews>
    <sheetView tabSelected="1" workbookViewId="0" topLeftCell="A1">
      <selection activeCell="H4" sqref="H4"/>
    </sheetView>
  </sheetViews>
  <sheetFormatPr defaultColWidth="9.140625" defaultRowHeight="12.75"/>
  <cols>
    <col min="1" max="1" width="4.7109375" style="0" customWidth="1"/>
    <col min="2" max="2" width="6.421875" style="0" customWidth="1"/>
    <col min="3" max="3" width="19.421875" style="0" customWidth="1"/>
    <col min="4" max="4" width="10.140625" style="0" bestFit="1" customWidth="1"/>
    <col min="6" max="6" width="9.7109375" style="0" customWidth="1"/>
    <col min="7" max="7" width="4.57421875" style="0" customWidth="1"/>
    <col min="8" max="9" width="3.28125" style="0" bestFit="1" customWidth="1"/>
    <col min="10" max="10" width="4.140625" style="0" customWidth="1"/>
    <col min="11" max="11" width="3.28125" style="0" bestFit="1" customWidth="1"/>
    <col min="12" max="12" width="4.57421875" style="0" customWidth="1"/>
    <col min="13" max="13" width="3.421875" style="0" bestFit="1" customWidth="1"/>
    <col min="14" max="16" width="3.28125" style="0" bestFit="1" customWidth="1"/>
    <col min="17" max="17" width="3.57421875" style="0" bestFit="1" customWidth="1"/>
    <col min="18" max="18" width="3.28125" style="0" bestFit="1" customWidth="1"/>
    <col min="19" max="19" width="3.7109375" style="0" customWidth="1"/>
    <col min="20" max="20" width="3.7109375" style="0" bestFit="1" customWidth="1"/>
    <col min="21" max="23" width="3.28125" style="0" bestFit="1" customWidth="1"/>
    <col min="24" max="24" width="3.57421875" style="0" bestFit="1" customWidth="1"/>
    <col min="25" max="25" width="3.28125" style="0" bestFit="1" customWidth="1"/>
    <col min="26" max="26" width="5.140625" style="0" bestFit="1" customWidth="1"/>
    <col min="27" max="27" width="3.7109375" style="0" bestFit="1" customWidth="1"/>
    <col min="28" max="30" width="3.28125" style="0" bestFit="1" customWidth="1"/>
    <col min="31" max="31" width="3.57421875" style="0" bestFit="1" customWidth="1"/>
    <col min="32" max="32" width="3.28125" style="0" bestFit="1" customWidth="1"/>
    <col min="33" max="33" width="5.140625" style="0" bestFit="1" customWidth="1"/>
    <col min="34" max="34" width="3.7109375" style="0" bestFit="1" customWidth="1"/>
    <col min="35" max="37" width="3.28125" style="0" bestFit="1" customWidth="1"/>
    <col min="38" max="38" width="3.57421875" style="0" bestFit="1" customWidth="1"/>
    <col min="39" max="39" width="3.28125" style="0" bestFit="1" customWidth="1"/>
    <col min="40" max="40" width="5.140625" style="0" bestFit="1" customWidth="1"/>
    <col min="41" max="41" width="3.7109375" style="0" bestFit="1" customWidth="1"/>
    <col min="42" max="44" width="3.28125" style="0" bestFit="1" customWidth="1"/>
    <col min="45" max="45" width="3.57421875" style="0" bestFit="1" customWidth="1"/>
    <col min="46" max="46" width="3.28125" style="0" bestFit="1" customWidth="1"/>
    <col min="47" max="47" width="5.140625" style="0" bestFit="1" customWidth="1"/>
    <col min="48" max="48" width="3.7109375" style="0" bestFit="1" customWidth="1"/>
    <col min="49" max="51" width="3.28125" style="0" bestFit="1" customWidth="1"/>
    <col min="52" max="52" width="3.57421875" style="0" bestFit="1" customWidth="1"/>
    <col min="53" max="53" width="3.28125" style="0" bestFit="1" customWidth="1"/>
    <col min="54" max="54" width="5.140625" style="0" bestFit="1" customWidth="1"/>
    <col min="55" max="55" width="3.7109375" style="0" bestFit="1" customWidth="1"/>
    <col min="56" max="58" width="3.28125" style="0" bestFit="1" customWidth="1"/>
    <col min="59" max="59" width="3.57421875" style="0" bestFit="1" customWidth="1"/>
    <col min="60" max="60" width="3.28125" style="0" bestFit="1" customWidth="1"/>
    <col min="61" max="61" width="5.140625" style="0" bestFit="1" customWidth="1"/>
    <col min="62" max="62" width="3.7109375" style="0" bestFit="1" customWidth="1"/>
    <col min="63" max="65" width="3.28125" style="0" bestFit="1" customWidth="1"/>
    <col min="66" max="66" width="3.57421875" style="0" bestFit="1" customWidth="1"/>
    <col min="67" max="67" width="3.28125" style="0" bestFit="1" customWidth="1"/>
    <col min="68" max="68" width="5.140625" style="0" bestFit="1" customWidth="1"/>
    <col min="69" max="69" width="3.7109375" style="0" bestFit="1" customWidth="1"/>
    <col min="70" max="72" width="3.28125" style="0" bestFit="1" customWidth="1"/>
    <col min="73" max="73" width="3.57421875" style="0" bestFit="1" customWidth="1"/>
    <col min="74" max="74" width="3.28125" style="0" bestFit="1" customWidth="1"/>
    <col min="75" max="75" width="5.140625" style="0" bestFit="1" customWidth="1"/>
    <col min="76" max="76" width="3.7109375" style="0" bestFit="1" customWidth="1"/>
    <col min="77" max="79" width="3.28125" style="0" bestFit="1" customWidth="1"/>
    <col min="80" max="80" width="3.57421875" style="0" bestFit="1" customWidth="1"/>
    <col min="81" max="81" width="3.28125" style="0" bestFit="1" customWidth="1"/>
    <col min="82" max="82" width="5.140625" style="0" bestFit="1" customWidth="1"/>
    <col min="83" max="83" width="3.7109375" style="0" bestFit="1" customWidth="1"/>
  </cols>
  <sheetData>
    <row r="1" spans="7:83" ht="12.75">
      <c r="G1" s="3" t="s">
        <v>6</v>
      </c>
      <c r="H1" s="3"/>
      <c r="I1" s="3"/>
      <c r="J1" s="3"/>
      <c r="K1" s="3"/>
      <c r="L1" s="3"/>
      <c r="M1" s="3"/>
      <c r="N1" s="3" t="s">
        <v>8</v>
      </c>
      <c r="O1" s="3"/>
      <c r="P1" s="3"/>
      <c r="Q1" s="3"/>
      <c r="R1" s="3"/>
      <c r="S1" s="3"/>
      <c r="T1" s="3"/>
      <c r="U1" s="3" t="s">
        <v>7</v>
      </c>
      <c r="V1" s="3"/>
      <c r="W1" s="3"/>
      <c r="X1" s="3"/>
      <c r="Y1" s="3"/>
      <c r="Z1" s="3"/>
      <c r="AA1" s="3"/>
      <c r="AB1" s="3" t="s">
        <v>9</v>
      </c>
      <c r="AC1" s="3"/>
      <c r="AD1" s="3"/>
      <c r="AE1" s="3"/>
      <c r="AF1" s="3"/>
      <c r="AG1" s="3"/>
      <c r="AH1" s="3"/>
      <c r="AI1" s="3" t="s">
        <v>10</v>
      </c>
      <c r="AJ1" s="3"/>
      <c r="AK1" s="3"/>
      <c r="AL1" s="3"/>
      <c r="AM1" s="3"/>
      <c r="AN1" s="3"/>
      <c r="AO1" s="3"/>
      <c r="AP1" s="3" t="s">
        <v>11</v>
      </c>
      <c r="AQ1" s="3"/>
      <c r="AR1" s="3"/>
      <c r="AS1" s="3"/>
      <c r="AT1" s="3"/>
      <c r="AU1" s="3"/>
      <c r="AV1" s="3"/>
      <c r="AW1" s="3" t="s">
        <v>12</v>
      </c>
      <c r="AX1" s="3"/>
      <c r="AY1" s="3"/>
      <c r="AZ1" s="3"/>
      <c r="BA1" s="3"/>
      <c r="BB1" s="3"/>
      <c r="BC1" s="3"/>
      <c r="BD1" s="3" t="s">
        <v>13</v>
      </c>
      <c r="BE1" s="3"/>
      <c r="BF1" s="3"/>
      <c r="BG1" s="3"/>
      <c r="BH1" s="3"/>
      <c r="BI1" s="3"/>
      <c r="BJ1" s="3"/>
      <c r="BK1" s="3" t="s">
        <v>14</v>
      </c>
      <c r="BL1" s="3"/>
      <c r="BM1" s="3"/>
      <c r="BN1" s="3"/>
      <c r="BO1" s="3"/>
      <c r="BP1" s="3"/>
      <c r="BQ1" s="3"/>
      <c r="BR1" s="3" t="s">
        <v>15</v>
      </c>
      <c r="BS1" s="3"/>
      <c r="BT1" s="3"/>
      <c r="BU1" s="3"/>
      <c r="BV1" s="3"/>
      <c r="BW1" s="3"/>
      <c r="BX1" s="3"/>
      <c r="BY1" s="3" t="s">
        <v>16</v>
      </c>
      <c r="BZ1" s="3"/>
      <c r="CA1" s="3"/>
      <c r="CB1" s="3"/>
      <c r="CC1" s="3"/>
      <c r="CD1" s="3"/>
      <c r="CE1" s="3"/>
    </row>
    <row r="2" spans="1:83" ht="27" customHeight="1">
      <c r="A2" t="s">
        <v>20</v>
      </c>
      <c r="B2" s="2" t="s">
        <v>18</v>
      </c>
      <c r="C2" s="2" t="s">
        <v>19</v>
      </c>
      <c r="D2" s="2" t="s">
        <v>21</v>
      </c>
      <c r="E2" s="2" t="s">
        <v>17</v>
      </c>
      <c r="F2" s="6" t="s">
        <v>22</v>
      </c>
      <c r="G2" t="s">
        <v>0</v>
      </c>
      <c r="H2" t="s">
        <v>1</v>
      </c>
      <c r="I2" t="s">
        <v>2</v>
      </c>
      <c r="J2" t="s">
        <v>3</v>
      </c>
      <c r="K2" t="s">
        <v>0</v>
      </c>
      <c r="L2" t="s">
        <v>4</v>
      </c>
      <c r="M2" t="s">
        <v>5</v>
      </c>
      <c r="N2" t="s">
        <v>0</v>
      </c>
      <c r="O2" t="s">
        <v>1</v>
      </c>
      <c r="P2" t="s">
        <v>2</v>
      </c>
      <c r="Q2" t="s">
        <v>3</v>
      </c>
      <c r="R2" t="s">
        <v>0</v>
      </c>
      <c r="S2" t="s">
        <v>4</v>
      </c>
      <c r="T2" t="s">
        <v>5</v>
      </c>
      <c r="U2" t="s">
        <v>0</v>
      </c>
      <c r="V2" t="s">
        <v>1</v>
      </c>
      <c r="W2" t="s">
        <v>2</v>
      </c>
      <c r="X2" t="s">
        <v>3</v>
      </c>
      <c r="Y2" t="s">
        <v>0</v>
      </c>
      <c r="Z2" t="s">
        <v>4</v>
      </c>
      <c r="AA2" t="s">
        <v>5</v>
      </c>
      <c r="AB2" t="s">
        <v>0</v>
      </c>
      <c r="AC2" t="s">
        <v>1</v>
      </c>
      <c r="AD2" t="s">
        <v>2</v>
      </c>
      <c r="AE2" t="s">
        <v>3</v>
      </c>
      <c r="AF2" t="s">
        <v>0</v>
      </c>
      <c r="AG2" t="s">
        <v>4</v>
      </c>
      <c r="AH2" t="s">
        <v>5</v>
      </c>
      <c r="AI2" t="s">
        <v>0</v>
      </c>
      <c r="AJ2" t="s">
        <v>1</v>
      </c>
      <c r="AK2" t="s">
        <v>2</v>
      </c>
      <c r="AL2" t="s">
        <v>3</v>
      </c>
      <c r="AM2" t="s">
        <v>0</v>
      </c>
      <c r="AN2" t="s">
        <v>4</v>
      </c>
      <c r="AO2" t="s">
        <v>5</v>
      </c>
      <c r="AP2" t="s">
        <v>0</v>
      </c>
      <c r="AQ2" t="s">
        <v>1</v>
      </c>
      <c r="AR2" t="s">
        <v>2</v>
      </c>
      <c r="AS2" t="s">
        <v>3</v>
      </c>
      <c r="AT2" t="s">
        <v>0</v>
      </c>
      <c r="AU2" t="s">
        <v>4</v>
      </c>
      <c r="AV2" t="s">
        <v>5</v>
      </c>
      <c r="AW2" t="s">
        <v>0</v>
      </c>
      <c r="AX2" t="s">
        <v>1</v>
      </c>
      <c r="AY2" t="s">
        <v>2</v>
      </c>
      <c r="AZ2" t="s">
        <v>3</v>
      </c>
      <c r="BA2" t="s">
        <v>0</v>
      </c>
      <c r="BB2" t="s">
        <v>4</v>
      </c>
      <c r="BC2" t="s">
        <v>5</v>
      </c>
      <c r="BD2" t="s">
        <v>0</v>
      </c>
      <c r="BE2" t="s">
        <v>1</v>
      </c>
      <c r="BF2" t="s">
        <v>2</v>
      </c>
      <c r="BG2" t="s">
        <v>3</v>
      </c>
      <c r="BH2" t="s">
        <v>0</v>
      </c>
      <c r="BI2" t="s">
        <v>4</v>
      </c>
      <c r="BJ2" t="s">
        <v>5</v>
      </c>
      <c r="BK2" t="s">
        <v>0</v>
      </c>
      <c r="BL2" t="s">
        <v>1</v>
      </c>
      <c r="BM2" t="s">
        <v>2</v>
      </c>
      <c r="BN2" t="s">
        <v>3</v>
      </c>
      <c r="BO2" t="s">
        <v>0</v>
      </c>
      <c r="BP2" t="s">
        <v>4</v>
      </c>
      <c r="BQ2" t="s">
        <v>5</v>
      </c>
      <c r="BR2" t="s">
        <v>0</v>
      </c>
      <c r="BS2" t="s">
        <v>1</v>
      </c>
      <c r="BT2" t="s">
        <v>2</v>
      </c>
      <c r="BU2" t="s">
        <v>3</v>
      </c>
      <c r="BV2" t="s">
        <v>0</v>
      </c>
      <c r="BW2" t="s">
        <v>4</v>
      </c>
      <c r="BX2" t="s">
        <v>5</v>
      </c>
      <c r="BY2" t="s">
        <v>0</v>
      </c>
      <c r="BZ2" t="s">
        <v>1</v>
      </c>
      <c r="CA2" t="s">
        <v>2</v>
      </c>
      <c r="CB2" t="s">
        <v>3</v>
      </c>
      <c r="CC2" t="s">
        <v>0</v>
      </c>
      <c r="CD2" t="s">
        <v>4</v>
      </c>
      <c r="CE2" t="s">
        <v>5</v>
      </c>
    </row>
    <row r="3" spans="4:83" ht="15.75">
      <c r="D3" s="1">
        <v>39731</v>
      </c>
      <c r="E3" s="1">
        <f ca="1">TODAY()</f>
        <v>39920</v>
      </c>
      <c r="F3" s="4">
        <f>DAYS360(D3,E3,0)</f>
        <v>187</v>
      </c>
      <c r="G3" s="5">
        <f>IF(AND(F3&gt;=31,F3&lt;=60),1.9,IF(AND(F3&gt;=61,F3&lt;=90),3.8,IF(AND(F3&gt;=91,F3&lt;=120),5.8,IF(AND(F3&gt;=121,F3&lt;=150),7.7,IF(AND(F3&gt;=151,F3&lt;=180),9.6,IF(AND(F3&gt;=181,F3&lt;=210),11.4))))))</f>
        <v>11.4</v>
      </c>
      <c r="H3">
        <f>IF(AND(F3&gt;=1,F3&lt;=182),3.5,IF(F3&gt;=182,7))</f>
        <v>7</v>
      </c>
      <c r="I3">
        <f>IF(AND(F3&gt;=1,F3&lt;=182),3.5,IF(F3&gt;=182,7))</f>
        <v>7</v>
      </c>
      <c r="J3">
        <f>IF(F3&gt;180,84)</f>
        <v>84</v>
      </c>
      <c r="K3">
        <v>7</v>
      </c>
      <c r="M3">
        <v>1</v>
      </c>
      <c r="N3">
        <f>G3-BY3</f>
        <v>11.4</v>
      </c>
      <c r="O3">
        <f aca="true" t="shared" si="0" ref="O3:T3">H3-BZ3</f>
        <v>7</v>
      </c>
      <c r="P3">
        <f t="shared" si="0"/>
        <v>7</v>
      </c>
      <c r="Q3">
        <f t="shared" si="0"/>
        <v>84</v>
      </c>
      <c r="R3">
        <f t="shared" si="0"/>
        <v>7</v>
      </c>
      <c r="S3">
        <f t="shared" si="0"/>
        <v>0</v>
      </c>
      <c r="T3">
        <f t="shared" si="0"/>
        <v>1</v>
      </c>
      <c r="BY3">
        <f>U3+AB3+AI3+AP3+AW3+BD3+BK3+BR3</f>
        <v>0</v>
      </c>
      <c r="BZ3">
        <f aca="true" t="shared" si="1" ref="BZ3:CE3">V3+AC3+AJ3+AQ3+AX3+BE3+BL3+BS3</f>
        <v>0</v>
      </c>
      <c r="CA3">
        <f t="shared" si="1"/>
        <v>0</v>
      </c>
      <c r="CB3">
        <f t="shared" si="1"/>
        <v>0</v>
      </c>
      <c r="CC3">
        <f t="shared" si="1"/>
        <v>0</v>
      </c>
      <c r="CD3">
        <f t="shared" si="1"/>
        <v>0</v>
      </c>
      <c r="CE3">
        <f t="shared" si="1"/>
        <v>0</v>
      </c>
    </row>
    <row r="4" ht="12.75">
      <c r="E4" s="1">
        <f aca="true" ca="1" t="shared" si="2" ref="E4:E28">TODAY()</f>
        <v>39920</v>
      </c>
    </row>
    <row r="5" ht="12.75">
      <c r="E5" s="1">
        <f ca="1" t="shared" si="2"/>
        <v>39920</v>
      </c>
    </row>
    <row r="6" ht="12.75">
      <c r="E6" s="1">
        <f ca="1" t="shared" si="2"/>
        <v>39920</v>
      </c>
    </row>
    <row r="7" ht="12.75">
      <c r="E7" s="1">
        <f ca="1" t="shared" si="2"/>
        <v>39920</v>
      </c>
    </row>
    <row r="8" ht="12.75">
      <c r="E8" s="1">
        <f ca="1" t="shared" si="2"/>
        <v>39920</v>
      </c>
    </row>
    <row r="9" ht="12.75">
      <c r="E9" s="1">
        <f ca="1" t="shared" si="2"/>
        <v>39920</v>
      </c>
    </row>
    <row r="10" ht="12.75">
      <c r="E10" s="1">
        <f ca="1" t="shared" si="2"/>
        <v>39920</v>
      </c>
    </row>
    <row r="11" ht="12.75">
      <c r="E11" s="1">
        <f ca="1" t="shared" si="2"/>
        <v>39920</v>
      </c>
    </row>
    <row r="12" ht="12.75">
      <c r="E12" s="1">
        <f ca="1" t="shared" si="2"/>
        <v>39920</v>
      </c>
    </row>
    <row r="13" ht="12.75">
      <c r="E13" s="1">
        <f ca="1" t="shared" si="2"/>
        <v>39920</v>
      </c>
    </row>
    <row r="14" ht="12.75">
      <c r="E14" s="1">
        <f ca="1" t="shared" si="2"/>
        <v>39920</v>
      </c>
    </row>
    <row r="15" ht="12.75">
      <c r="E15" s="1">
        <f ca="1" t="shared" si="2"/>
        <v>39920</v>
      </c>
    </row>
    <row r="16" ht="12.75">
      <c r="E16" s="1">
        <f ca="1" t="shared" si="2"/>
        <v>39920</v>
      </c>
    </row>
    <row r="17" ht="12.75">
      <c r="E17" s="1">
        <f ca="1" t="shared" si="2"/>
        <v>39920</v>
      </c>
    </row>
    <row r="18" ht="12.75">
      <c r="E18" s="1">
        <f ca="1" t="shared" si="2"/>
        <v>39920</v>
      </c>
    </row>
    <row r="19" ht="12.75">
      <c r="E19" s="1">
        <f ca="1" t="shared" si="2"/>
        <v>39920</v>
      </c>
    </row>
    <row r="20" ht="12.75">
      <c r="E20" s="1">
        <f ca="1" t="shared" si="2"/>
        <v>39920</v>
      </c>
    </row>
    <row r="21" ht="12.75">
      <c r="E21" s="1">
        <f ca="1" t="shared" si="2"/>
        <v>39920</v>
      </c>
    </row>
    <row r="22" ht="12.75">
      <c r="E22" s="1">
        <f ca="1" t="shared" si="2"/>
        <v>39920</v>
      </c>
    </row>
    <row r="23" ht="12.75">
      <c r="E23" s="1">
        <f ca="1" t="shared" si="2"/>
        <v>39920</v>
      </c>
    </row>
    <row r="24" ht="12.75">
      <c r="E24" s="1">
        <f ca="1" t="shared" si="2"/>
        <v>39920</v>
      </c>
    </row>
    <row r="25" ht="12.75">
      <c r="E25" s="1">
        <f ca="1" t="shared" si="2"/>
        <v>39920</v>
      </c>
    </row>
    <row r="26" ht="12.75">
      <c r="E26" s="1">
        <f ca="1" t="shared" si="2"/>
        <v>39920</v>
      </c>
    </row>
    <row r="27" ht="12.75">
      <c r="E27" s="1">
        <f ca="1" t="shared" si="2"/>
        <v>39920</v>
      </c>
    </row>
    <row r="28" ht="12.75">
      <c r="E28" s="1">
        <f ca="1" t="shared" si="2"/>
        <v>39920</v>
      </c>
    </row>
  </sheetData>
  <mergeCells count="11">
    <mergeCell ref="G1:M1"/>
    <mergeCell ref="U1:AA1"/>
    <mergeCell ref="N1:T1"/>
    <mergeCell ref="AB1:AH1"/>
    <mergeCell ref="BK1:BQ1"/>
    <mergeCell ref="BR1:BX1"/>
    <mergeCell ref="BY1:CE1"/>
    <mergeCell ref="AI1:AO1"/>
    <mergeCell ref="AP1:AV1"/>
    <mergeCell ref="AW1:BC1"/>
    <mergeCell ref="BD1:B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8"/>
  <sheetViews>
    <sheetView workbookViewId="0" topLeftCell="A1">
      <selection activeCell="H3" sqref="H3"/>
    </sheetView>
  </sheetViews>
  <sheetFormatPr defaultColWidth="9.140625" defaultRowHeight="12.75"/>
  <cols>
    <col min="1" max="1" width="5.57421875" style="0" bestFit="1" customWidth="1"/>
    <col min="2" max="2" width="10.00390625" style="0" bestFit="1" customWidth="1"/>
    <col min="4" max="4" width="9.57421875" style="0" bestFit="1" customWidth="1"/>
    <col min="6" max="6" width="9.8515625" style="0" customWidth="1"/>
    <col min="7" max="7" width="4.421875" style="0" bestFit="1" customWidth="1"/>
    <col min="8" max="9" width="3.28125" style="0" bestFit="1" customWidth="1"/>
    <col min="10" max="10" width="3.57421875" style="0" bestFit="1" customWidth="1"/>
    <col min="11" max="11" width="3.28125" style="0" bestFit="1" customWidth="1"/>
    <col min="12" max="12" width="5.140625" style="0" bestFit="1" customWidth="1"/>
    <col min="13" max="13" width="3.421875" style="0" bestFit="1" customWidth="1"/>
    <col min="14" max="16" width="3.28125" style="0" bestFit="1" customWidth="1"/>
    <col min="17" max="17" width="3.57421875" style="0" bestFit="1" customWidth="1"/>
    <col min="18" max="18" width="3.28125" style="0" bestFit="1" customWidth="1"/>
    <col min="19" max="19" width="3.7109375" style="0" customWidth="1"/>
    <col min="20" max="20" width="3.7109375" style="0" bestFit="1" customWidth="1"/>
    <col min="21" max="23" width="3.28125" style="0" bestFit="1" customWidth="1"/>
    <col min="24" max="24" width="3.57421875" style="0" bestFit="1" customWidth="1"/>
    <col min="25" max="25" width="3.28125" style="0" bestFit="1" customWidth="1"/>
    <col min="26" max="26" width="5.140625" style="0" bestFit="1" customWidth="1"/>
    <col min="27" max="27" width="3.7109375" style="0" bestFit="1" customWidth="1"/>
    <col min="28" max="30" width="3.28125" style="0" bestFit="1" customWidth="1"/>
    <col min="31" max="31" width="3.57421875" style="0" bestFit="1" customWidth="1"/>
    <col min="32" max="32" width="3.28125" style="0" bestFit="1" customWidth="1"/>
    <col min="33" max="33" width="5.140625" style="0" bestFit="1" customWidth="1"/>
    <col min="34" max="34" width="3.7109375" style="0" bestFit="1" customWidth="1"/>
    <col min="35" max="37" width="3.28125" style="0" bestFit="1" customWidth="1"/>
    <col min="38" max="38" width="3.57421875" style="0" bestFit="1" customWidth="1"/>
    <col min="39" max="39" width="3.28125" style="0" bestFit="1" customWidth="1"/>
    <col min="40" max="40" width="5.140625" style="0" bestFit="1" customWidth="1"/>
    <col min="41" max="41" width="3.7109375" style="0" bestFit="1" customWidth="1"/>
    <col min="42" max="44" width="3.28125" style="0" bestFit="1" customWidth="1"/>
    <col min="45" max="45" width="3.57421875" style="0" bestFit="1" customWidth="1"/>
    <col min="46" max="46" width="3.28125" style="0" bestFit="1" customWidth="1"/>
    <col min="47" max="47" width="5.140625" style="0" bestFit="1" customWidth="1"/>
    <col min="48" max="48" width="3.7109375" style="0" bestFit="1" customWidth="1"/>
    <col min="49" max="51" width="3.28125" style="0" bestFit="1" customWidth="1"/>
    <col min="52" max="52" width="3.57421875" style="0" bestFit="1" customWidth="1"/>
    <col min="53" max="53" width="3.28125" style="0" bestFit="1" customWidth="1"/>
    <col min="54" max="54" width="5.140625" style="0" bestFit="1" customWidth="1"/>
    <col min="55" max="55" width="3.7109375" style="0" bestFit="1" customWidth="1"/>
    <col min="56" max="58" width="3.28125" style="0" bestFit="1" customWidth="1"/>
    <col min="59" max="59" width="3.57421875" style="0" bestFit="1" customWidth="1"/>
    <col min="60" max="60" width="3.28125" style="0" bestFit="1" customWidth="1"/>
    <col min="61" max="61" width="5.140625" style="0" bestFit="1" customWidth="1"/>
    <col min="62" max="62" width="3.7109375" style="0" bestFit="1" customWidth="1"/>
    <col min="63" max="65" width="3.28125" style="0" bestFit="1" customWidth="1"/>
    <col min="66" max="66" width="3.57421875" style="0" bestFit="1" customWidth="1"/>
    <col min="67" max="67" width="3.28125" style="0" bestFit="1" customWidth="1"/>
    <col min="68" max="68" width="5.140625" style="0" bestFit="1" customWidth="1"/>
    <col min="69" max="69" width="3.7109375" style="0" bestFit="1" customWidth="1"/>
    <col min="70" max="72" width="3.28125" style="0" bestFit="1" customWidth="1"/>
    <col min="73" max="73" width="3.57421875" style="0" bestFit="1" customWidth="1"/>
    <col min="74" max="74" width="3.28125" style="0" bestFit="1" customWidth="1"/>
    <col min="75" max="75" width="5.140625" style="0" bestFit="1" customWidth="1"/>
    <col min="76" max="76" width="3.7109375" style="0" bestFit="1" customWidth="1"/>
    <col min="77" max="79" width="3.28125" style="0" bestFit="1" customWidth="1"/>
    <col min="80" max="80" width="3.57421875" style="0" bestFit="1" customWidth="1"/>
    <col min="81" max="81" width="3.28125" style="0" bestFit="1" customWidth="1"/>
    <col min="82" max="82" width="5.140625" style="0" bestFit="1" customWidth="1"/>
    <col min="83" max="83" width="3.7109375" style="0" bestFit="1" customWidth="1"/>
  </cols>
  <sheetData>
    <row r="1" spans="7:83" ht="12.75">
      <c r="G1" s="3" t="s">
        <v>6</v>
      </c>
      <c r="H1" s="3"/>
      <c r="I1" s="3"/>
      <c r="J1" s="3"/>
      <c r="K1" s="3"/>
      <c r="L1" s="3"/>
      <c r="M1" s="3"/>
      <c r="N1" s="3" t="s">
        <v>8</v>
      </c>
      <c r="O1" s="3"/>
      <c r="P1" s="3"/>
      <c r="Q1" s="3"/>
      <c r="R1" s="3"/>
      <c r="S1" s="3"/>
      <c r="T1" s="3"/>
      <c r="U1" s="3" t="s">
        <v>7</v>
      </c>
      <c r="V1" s="3"/>
      <c r="W1" s="3"/>
      <c r="X1" s="3"/>
      <c r="Y1" s="3"/>
      <c r="Z1" s="3"/>
      <c r="AA1" s="3"/>
      <c r="AB1" s="3" t="s">
        <v>9</v>
      </c>
      <c r="AC1" s="3"/>
      <c r="AD1" s="3"/>
      <c r="AE1" s="3"/>
      <c r="AF1" s="3"/>
      <c r="AG1" s="3"/>
      <c r="AH1" s="3"/>
      <c r="AI1" s="3" t="s">
        <v>10</v>
      </c>
      <c r="AJ1" s="3"/>
      <c r="AK1" s="3"/>
      <c r="AL1" s="3"/>
      <c r="AM1" s="3"/>
      <c r="AN1" s="3"/>
      <c r="AO1" s="3"/>
      <c r="AP1" s="3" t="s">
        <v>11</v>
      </c>
      <c r="AQ1" s="3"/>
      <c r="AR1" s="3"/>
      <c r="AS1" s="3"/>
      <c r="AT1" s="3"/>
      <c r="AU1" s="3"/>
      <c r="AV1" s="3"/>
      <c r="AW1" s="3" t="s">
        <v>12</v>
      </c>
      <c r="AX1" s="3"/>
      <c r="AY1" s="3"/>
      <c r="AZ1" s="3"/>
      <c r="BA1" s="3"/>
      <c r="BB1" s="3"/>
      <c r="BC1" s="3"/>
      <c r="BD1" s="3" t="s">
        <v>13</v>
      </c>
      <c r="BE1" s="3"/>
      <c r="BF1" s="3"/>
      <c r="BG1" s="3"/>
      <c r="BH1" s="3"/>
      <c r="BI1" s="3"/>
      <c r="BJ1" s="3"/>
      <c r="BK1" s="3" t="s">
        <v>14</v>
      </c>
      <c r="BL1" s="3"/>
      <c r="BM1" s="3"/>
      <c r="BN1" s="3"/>
      <c r="BO1" s="3"/>
      <c r="BP1" s="3"/>
      <c r="BQ1" s="3"/>
      <c r="BR1" s="3" t="s">
        <v>15</v>
      </c>
      <c r="BS1" s="3"/>
      <c r="BT1" s="3"/>
      <c r="BU1" s="3"/>
      <c r="BV1" s="3"/>
      <c r="BW1" s="3"/>
      <c r="BX1" s="3"/>
      <c r="BY1" s="3" t="s">
        <v>16</v>
      </c>
      <c r="BZ1" s="3"/>
      <c r="CA1" s="3"/>
      <c r="CB1" s="3"/>
      <c r="CC1" s="3"/>
      <c r="CD1" s="3"/>
      <c r="CE1" s="3"/>
    </row>
    <row r="2" spans="1:83" ht="27" customHeight="1">
      <c r="A2" t="s">
        <v>20</v>
      </c>
      <c r="B2" s="2" t="s">
        <v>18</v>
      </c>
      <c r="C2" s="2" t="s">
        <v>19</v>
      </c>
      <c r="D2" s="2" t="s">
        <v>21</v>
      </c>
      <c r="E2" s="2" t="s">
        <v>17</v>
      </c>
      <c r="F2" s="6" t="s">
        <v>22</v>
      </c>
      <c r="G2" t="s">
        <v>0</v>
      </c>
      <c r="H2" t="s">
        <v>1</v>
      </c>
      <c r="I2" t="s">
        <v>2</v>
      </c>
      <c r="J2" t="s">
        <v>3</v>
      </c>
      <c r="K2" t="s">
        <v>0</v>
      </c>
      <c r="L2" t="s">
        <v>4</v>
      </c>
      <c r="M2" t="s">
        <v>5</v>
      </c>
      <c r="N2" t="s">
        <v>0</v>
      </c>
      <c r="O2" t="s">
        <v>1</v>
      </c>
      <c r="P2" t="s">
        <v>2</v>
      </c>
      <c r="Q2" t="s">
        <v>3</v>
      </c>
      <c r="R2" t="s">
        <v>0</v>
      </c>
      <c r="S2" t="s">
        <v>4</v>
      </c>
      <c r="T2" t="s">
        <v>5</v>
      </c>
      <c r="U2" t="s">
        <v>0</v>
      </c>
      <c r="V2" t="s">
        <v>1</v>
      </c>
      <c r="W2" t="s">
        <v>2</v>
      </c>
      <c r="X2" t="s">
        <v>3</v>
      </c>
      <c r="Y2" t="s">
        <v>0</v>
      </c>
      <c r="Z2" t="s">
        <v>4</v>
      </c>
      <c r="AA2" t="s">
        <v>5</v>
      </c>
      <c r="AB2" t="s">
        <v>0</v>
      </c>
      <c r="AC2" t="s">
        <v>1</v>
      </c>
      <c r="AD2" t="s">
        <v>2</v>
      </c>
      <c r="AE2" t="s">
        <v>3</v>
      </c>
      <c r="AF2" t="s">
        <v>0</v>
      </c>
      <c r="AG2" t="s">
        <v>4</v>
      </c>
      <c r="AH2" t="s">
        <v>5</v>
      </c>
      <c r="AI2" t="s">
        <v>0</v>
      </c>
      <c r="AJ2" t="s">
        <v>1</v>
      </c>
      <c r="AK2" t="s">
        <v>2</v>
      </c>
      <c r="AL2" t="s">
        <v>3</v>
      </c>
      <c r="AM2" t="s">
        <v>0</v>
      </c>
      <c r="AN2" t="s">
        <v>4</v>
      </c>
      <c r="AO2" t="s">
        <v>5</v>
      </c>
      <c r="AP2" t="s">
        <v>0</v>
      </c>
      <c r="AQ2" t="s">
        <v>1</v>
      </c>
      <c r="AR2" t="s">
        <v>2</v>
      </c>
      <c r="AS2" t="s">
        <v>3</v>
      </c>
      <c r="AT2" t="s">
        <v>0</v>
      </c>
      <c r="AU2" t="s">
        <v>4</v>
      </c>
      <c r="AV2" t="s">
        <v>5</v>
      </c>
      <c r="AW2" t="s">
        <v>0</v>
      </c>
      <c r="AX2" t="s">
        <v>1</v>
      </c>
      <c r="AY2" t="s">
        <v>2</v>
      </c>
      <c r="AZ2" t="s">
        <v>3</v>
      </c>
      <c r="BA2" t="s">
        <v>0</v>
      </c>
      <c r="BB2" t="s">
        <v>4</v>
      </c>
      <c r="BC2" t="s">
        <v>5</v>
      </c>
      <c r="BD2" t="s">
        <v>0</v>
      </c>
      <c r="BE2" t="s">
        <v>1</v>
      </c>
      <c r="BF2" t="s">
        <v>2</v>
      </c>
      <c r="BG2" t="s">
        <v>3</v>
      </c>
      <c r="BH2" t="s">
        <v>0</v>
      </c>
      <c r="BI2" t="s">
        <v>4</v>
      </c>
      <c r="BJ2" t="s">
        <v>5</v>
      </c>
      <c r="BK2" t="s">
        <v>0</v>
      </c>
      <c r="BL2" t="s">
        <v>1</v>
      </c>
      <c r="BM2" t="s">
        <v>2</v>
      </c>
      <c r="BN2" t="s">
        <v>3</v>
      </c>
      <c r="BO2" t="s">
        <v>0</v>
      </c>
      <c r="BP2" t="s">
        <v>4</v>
      </c>
      <c r="BQ2" t="s">
        <v>5</v>
      </c>
      <c r="BR2" t="s">
        <v>0</v>
      </c>
      <c r="BS2" t="s">
        <v>1</v>
      </c>
      <c r="BT2" t="s">
        <v>2</v>
      </c>
      <c r="BU2" t="s">
        <v>3</v>
      </c>
      <c r="BV2" t="s">
        <v>0</v>
      </c>
      <c r="BW2" t="s">
        <v>4</v>
      </c>
      <c r="BX2" t="s">
        <v>5</v>
      </c>
      <c r="BY2" t="s">
        <v>0</v>
      </c>
      <c r="BZ2" t="s">
        <v>1</v>
      </c>
      <c r="CA2" t="s">
        <v>2</v>
      </c>
      <c r="CB2" t="s">
        <v>3</v>
      </c>
      <c r="CC2" t="s">
        <v>0</v>
      </c>
      <c r="CD2" t="s">
        <v>4</v>
      </c>
      <c r="CE2" t="s">
        <v>5</v>
      </c>
    </row>
    <row r="3" spans="4:83" ht="15.75">
      <c r="D3" s="1">
        <v>39814</v>
      </c>
      <c r="E3" s="1">
        <f aca="true" ca="1" t="shared" si="0" ref="E3:E28">TODAY()</f>
        <v>39920</v>
      </c>
      <c r="F3" s="4">
        <f>DAYS360(D3,E3,0)</f>
        <v>106</v>
      </c>
      <c r="G3" s="5">
        <f>IF(AND(F3&gt;=211,F3&lt;=240),13.4,IF(AND(F3&gt;=241,F3&lt;=270),15.3,IF(AND(F3&gt;=271,F3&lt;=300),17.2,IF(AND(F3&gt;=301,F3&lt;=330),19.1,IF(AND(F3&gt;=331),21,0)))))</f>
        <v>0</v>
      </c>
      <c r="N3">
        <f aca="true" t="shared" si="1" ref="N3:T3">G3-BY3</f>
        <v>0</v>
      </c>
      <c r="O3">
        <f t="shared" si="1"/>
        <v>0</v>
      </c>
      <c r="P3">
        <f t="shared" si="1"/>
        <v>0</v>
      </c>
      <c r="Q3">
        <f t="shared" si="1"/>
        <v>0</v>
      </c>
      <c r="R3">
        <f t="shared" si="1"/>
        <v>0</v>
      </c>
      <c r="S3">
        <f t="shared" si="1"/>
        <v>0</v>
      </c>
      <c r="T3">
        <f t="shared" si="1"/>
        <v>0</v>
      </c>
      <c r="BY3">
        <f aca="true" t="shared" si="2" ref="BY3:CE3">U3+AB3+AI3+AP3+AW3+BD3+BK3+BR3</f>
        <v>0</v>
      </c>
      <c r="BZ3">
        <f t="shared" si="2"/>
        <v>0</v>
      </c>
      <c r="CA3">
        <f t="shared" si="2"/>
        <v>0</v>
      </c>
      <c r="CB3">
        <f t="shared" si="2"/>
        <v>0</v>
      </c>
      <c r="CC3">
        <f t="shared" si="2"/>
        <v>0</v>
      </c>
      <c r="CD3">
        <f t="shared" si="2"/>
        <v>0</v>
      </c>
      <c r="CE3">
        <f t="shared" si="2"/>
        <v>0</v>
      </c>
    </row>
    <row r="4" ht="12.75">
      <c r="E4" s="1">
        <f ca="1" t="shared" si="0"/>
        <v>39920</v>
      </c>
    </row>
    <row r="5" ht="12.75">
      <c r="E5" s="1">
        <f ca="1" t="shared" si="0"/>
        <v>39920</v>
      </c>
    </row>
    <row r="6" ht="12.75">
      <c r="E6" s="1">
        <f ca="1" t="shared" si="0"/>
        <v>39920</v>
      </c>
    </row>
    <row r="7" ht="12.75">
      <c r="E7" s="1">
        <f ca="1" t="shared" si="0"/>
        <v>39920</v>
      </c>
    </row>
    <row r="8" ht="12.75">
      <c r="E8" s="1">
        <f ca="1" t="shared" si="0"/>
        <v>39920</v>
      </c>
    </row>
    <row r="9" ht="12.75">
      <c r="E9" s="1">
        <f ca="1" t="shared" si="0"/>
        <v>39920</v>
      </c>
    </row>
    <row r="10" ht="12.75">
      <c r="E10" s="1">
        <f ca="1" t="shared" si="0"/>
        <v>39920</v>
      </c>
    </row>
    <row r="11" ht="12.75">
      <c r="E11" s="1">
        <f ca="1" t="shared" si="0"/>
        <v>39920</v>
      </c>
    </row>
    <row r="12" ht="12.75">
      <c r="E12" s="1">
        <f ca="1" t="shared" si="0"/>
        <v>39920</v>
      </c>
    </row>
    <row r="13" ht="12.75">
      <c r="E13" s="1">
        <f ca="1" t="shared" si="0"/>
        <v>39920</v>
      </c>
    </row>
    <row r="14" ht="12.75">
      <c r="E14" s="1">
        <f ca="1" t="shared" si="0"/>
        <v>39920</v>
      </c>
    </row>
    <row r="15" ht="12.75">
      <c r="E15" s="1">
        <f ca="1" t="shared" si="0"/>
        <v>39920</v>
      </c>
    </row>
    <row r="16" ht="12.75">
      <c r="E16" s="1">
        <f ca="1" t="shared" si="0"/>
        <v>39920</v>
      </c>
    </row>
    <row r="17" ht="12.75">
      <c r="E17" s="1">
        <f ca="1" t="shared" si="0"/>
        <v>39920</v>
      </c>
    </row>
    <row r="18" ht="12.75">
      <c r="E18" s="1">
        <f ca="1" t="shared" si="0"/>
        <v>39920</v>
      </c>
    </row>
    <row r="19" ht="12.75">
      <c r="E19" s="1">
        <f ca="1" t="shared" si="0"/>
        <v>39920</v>
      </c>
    </row>
    <row r="20" ht="12.75">
      <c r="E20" s="1">
        <f ca="1" t="shared" si="0"/>
        <v>39920</v>
      </c>
    </row>
    <row r="21" ht="12.75">
      <c r="E21" s="1">
        <f ca="1" t="shared" si="0"/>
        <v>39920</v>
      </c>
    </row>
    <row r="22" ht="12.75">
      <c r="E22" s="1">
        <f ca="1" t="shared" si="0"/>
        <v>39920</v>
      </c>
    </row>
    <row r="23" ht="12.75">
      <c r="E23" s="1">
        <f ca="1" t="shared" si="0"/>
        <v>39920</v>
      </c>
    </row>
    <row r="24" ht="12.75">
      <c r="E24" s="1">
        <f ca="1" t="shared" si="0"/>
        <v>39920</v>
      </c>
    </row>
    <row r="25" ht="12.75">
      <c r="E25" s="1">
        <f ca="1" t="shared" si="0"/>
        <v>39920</v>
      </c>
    </row>
    <row r="26" ht="12.75">
      <c r="E26" s="1">
        <f ca="1" t="shared" si="0"/>
        <v>39920</v>
      </c>
    </row>
    <row r="27" ht="12.75">
      <c r="E27" s="1">
        <f ca="1" t="shared" si="0"/>
        <v>39920</v>
      </c>
    </row>
    <row r="28" ht="12.75">
      <c r="E28" s="1">
        <f ca="1" t="shared" si="0"/>
        <v>39920</v>
      </c>
    </row>
  </sheetData>
  <mergeCells count="11">
    <mergeCell ref="BK1:BQ1"/>
    <mergeCell ref="BR1:BX1"/>
    <mergeCell ref="BY1:CE1"/>
    <mergeCell ref="AI1:AO1"/>
    <mergeCell ref="AP1:AV1"/>
    <mergeCell ref="AW1:BC1"/>
    <mergeCell ref="BD1:BJ1"/>
    <mergeCell ref="G1:M1"/>
    <mergeCell ref="U1:AA1"/>
    <mergeCell ref="N1:T1"/>
    <mergeCell ref="AB1:AH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carya</dc:creator>
  <cp:keywords/>
  <dc:description/>
  <cp:lastModifiedBy>carya</cp:lastModifiedBy>
  <dcterms:created xsi:type="dcterms:W3CDTF">2009-04-13T05:28:52Z</dcterms:created>
  <dcterms:modified xsi:type="dcterms:W3CDTF">2009-04-17T11:37:49Z</dcterms:modified>
  <cp:category/>
  <cp:version/>
  <cp:contentType/>
  <cp:contentStatus/>
</cp:coreProperties>
</file>