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5480" windowHeight="11640" tabRatio="828" activeTab="1"/>
  </bookViews>
  <sheets>
    <sheet name="Employee Master Data" sheetId="1" r:id="rId1"/>
    <sheet name="MIS Reports" sheetId="2" r:id="rId2"/>
    <sheet name="Block wise Manpower" sheetId="3" r:id="rId3"/>
    <sheet name="Department wise Manpower" sheetId="4" r:id="rId4"/>
    <sheet name="Designation &amp; Block Wise" sheetId="5" r:id="rId5"/>
    <sheet name="Working Statuswise Manpower" sheetId="6" r:id="rId6"/>
    <sheet name="Salary Range Manpower" sheetId="7" r:id="rId7"/>
    <sheet name="Gender wise" sheetId="8" r:id="rId8"/>
    <sheet name="Age Range Manpower" sheetId="9" r:id="rId9"/>
    <sheet name="Qualification Wise" sheetId="10" r:id="rId10"/>
    <sheet name="Marital Statuswise" sheetId="11" r:id="rId11"/>
  </sheets>
  <definedNames/>
  <calcPr fullCalcOnLoad="1"/>
  <pivotCaches>
    <pivotCache cacheId="1" r:id="rId12"/>
  </pivotCaches>
</workbook>
</file>

<file path=xl/sharedStrings.xml><?xml version="1.0" encoding="utf-8"?>
<sst xmlns="http://schemas.openxmlformats.org/spreadsheetml/2006/main" count="266" uniqueCount="117">
  <si>
    <t>S.No</t>
  </si>
  <si>
    <t>Employee ID</t>
  </si>
  <si>
    <t>Designation</t>
  </si>
  <si>
    <t>Department</t>
  </si>
  <si>
    <t>Age</t>
  </si>
  <si>
    <t>Date of Joining</t>
  </si>
  <si>
    <t>Date of Leaving</t>
  </si>
  <si>
    <t>Qualification</t>
  </si>
  <si>
    <t>Maritial Status</t>
  </si>
  <si>
    <t>Gender</t>
  </si>
  <si>
    <t>Gross Salary</t>
  </si>
  <si>
    <t>Adhoc</t>
  </si>
  <si>
    <t>Total Salary</t>
  </si>
  <si>
    <t>Salary Range</t>
  </si>
  <si>
    <t>Age Range</t>
  </si>
  <si>
    <t>Employee Name</t>
  </si>
  <si>
    <t>E-Mail</t>
  </si>
  <si>
    <t>Contact No.</t>
  </si>
  <si>
    <t>Block/Unit</t>
  </si>
  <si>
    <t>Father's Name</t>
  </si>
  <si>
    <t>Name of the Spouse</t>
  </si>
  <si>
    <t>Children 1</t>
  </si>
  <si>
    <t>Children 2</t>
  </si>
  <si>
    <t>Children 3</t>
  </si>
  <si>
    <t>Mother's Name</t>
  </si>
  <si>
    <t>Remarks</t>
  </si>
  <si>
    <t>Working Status</t>
  </si>
  <si>
    <t>HDL-001</t>
  </si>
  <si>
    <t>HDL-002</t>
  </si>
  <si>
    <t>HDL-003</t>
  </si>
  <si>
    <t>HDL-004</t>
  </si>
  <si>
    <t>HDL-005</t>
  </si>
  <si>
    <t>HDL-006</t>
  </si>
  <si>
    <t>HDL-007</t>
  </si>
  <si>
    <t>HDL-008</t>
  </si>
  <si>
    <t>HDL-009</t>
  </si>
  <si>
    <t>HDL-010</t>
  </si>
  <si>
    <t>Executive</t>
  </si>
  <si>
    <t>Production</t>
  </si>
  <si>
    <t>Asst. Executive</t>
  </si>
  <si>
    <t>QC</t>
  </si>
  <si>
    <t>Officer</t>
  </si>
  <si>
    <t>QA</t>
  </si>
  <si>
    <t>Sr. Executive</t>
  </si>
  <si>
    <t>Jr. Executive</t>
  </si>
  <si>
    <t>Trainee</t>
  </si>
  <si>
    <t>HR</t>
  </si>
  <si>
    <t>Accounts</t>
  </si>
  <si>
    <t>Manager</t>
  </si>
  <si>
    <t>V</t>
  </si>
  <si>
    <t>VI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</si>
  <si>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</si>
  <si>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</si>
  <si>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</si>
  <si>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</si>
  <si>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</si>
  <si>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</si>
  <si>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</si>
  <si>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</si>
  <si>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</si>
  <si>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Date of Birth (DD/MM/YYYY)</t>
  </si>
  <si>
    <t>M</t>
  </si>
  <si>
    <t>F</t>
  </si>
  <si>
    <t>B.Com</t>
  </si>
  <si>
    <t>Qualification Range</t>
  </si>
  <si>
    <t>Graduate</t>
  </si>
  <si>
    <t>DEEE</t>
  </si>
  <si>
    <t>Diploma</t>
  </si>
  <si>
    <t>MBA</t>
  </si>
  <si>
    <t>Post Graduate</t>
  </si>
  <si>
    <t>Inter</t>
  </si>
  <si>
    <t>Under Graduate</t>
  </si>
  <si>
    <t>SSC</t>
  </si>
  <si>
    <t>M.Pharm</t>
  </si>
  <si>
    <t>U</t>
  </si>
  <si>
    <t>j</t>
  </si>
  <si>
    <t>Row Labels</t>
  </si>
  <si>
    <t>Grand Total</t>
  </si>
  <si>
    <t>Count of Block/Unit</t>
  </si>
  <si>
    <t>Column Labels</t>
  </si>
  <si>
    <t>18-20</t>
  </si>
  <si>
    <t>21-25</t>
  </si>
  <si>
    <t>26-30</t>
  </si>
  <si>
    <t>40-50</t>
  </si>
  <si>
    <t>50-60</t>
  </si>
  <si>
    <t>10000-15000</t>
  </si>
  <si>
    <t>15000-20000</t>
  </si>
  <si>
    <t>20000-25000</t>
  </si>
  <si>
    <t>25000-30000</t>
  </si>
  <si>
    <t>2500-5000</t>
  </si>
  <si>
    <t>5000-10000</t>
  </si>
  <si>
    <t>Regular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</si>
  <si>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</si>
  <si>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</si>
  <si>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</si>
  <si>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</si>
  <si>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</si>
  <si>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</si>
  <si>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</si>
  <si>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</si>
  <si>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</si>
  <si>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 xml:space="preserve"> </t>
  </si>
  <si>
    <t>HOME</t>
  </si>
  <si>
    <t>Block wise Manpower</t>
  </si>
  <si>
    <t>Department wise Manpower</t>
  </si>
  <si>
    <t>Designation &amp; Block Wise</t>
  </si>
  <si>
    <t>Working Statuswise Manpower</t>
  </si>
  <si>
    <t>Salary Range Manpower</t>
  </si>
  <si>
    <t>Gender wise</t>
  </si>
  <si>
    <t>Age Range Manpower</t>
  </si>
  <si>
    <t>Qualification Wise</t>
  </si>
  <si>
    <t>Marital Statuswise</t>
  </si>
  <si>
    <t>HDL-011</t>
  </si>
  <si>
    <t>Manohar</t>
  </si>
  <si>
    <t>(blank)</t>
  </si>
  <si>
    <t>XXX LTD</t>
  </si>
  <si>
    <t>COMPANY LOGO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</si>
</sst>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4009]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0"/>
      <color indexed="53"/>
      <name val="Aharoni"/>
      <family val="0"/>
    </font>
    <font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25"/>
      <color indexed="14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9" tint="-0.24997000396251678"/>
      <name val="Aharoni"/>
      <family val="0"/>
    </font>
    <font>
      <sz val="24"/>
      <color theme="1"/>
      <name val="Calibri"/>
      <family val="2"/>
    </font>
    <font>
      <b/>
      <i/>
      <sz val="25"/>
      <color rgb="FFCC00CC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53" applyAlignment="1" applyProtection="1">
      <alignment/>
      <protection/>
    </xf>
    <xf numFmtId="0" fontId="45" fillId="0" borderId="0" xfId="0" applyFont="1" applyAlignment="1">
      <alignment horizontal="right"/>
    </xf>
    <xf numFmtId="0" fontId="45" fillId="0" borderId="0" xfId="53" applyFont="1" applyAlignment="1" applyProtection="1" quotePrefix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[0]Block wise Manpower!PivotTable1</c:name>
  </c:pivotSource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Count of Block/Unit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V</c:v>
              </c:pt>
              <c:pt idx="1">
                <c:v>VI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5</c:v>
              </c:pt>
              <c:pt idx="1">
                <c:v>6</c:v>
              </c:pt>
              <c:pt idx="2">
                <c:v>11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[0]Department wise Manpower!PivotTable2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Accounts</c:v>
              </c:pt>
              <c:pt idx="1">
                <c:v>HR</c:v>
              </c:pt>
              <c:pt idx="2">
                <c:v>Production</c:v>
              </c:pt>
              <c:pt idx="3">
                <c:v>QA</c:v>
              </c:pt>
              <c:pt idx="4">
                <c:v>QC</c:v>
              </c:pt>
              <c:pt idx="5">
                <c:v>Grand Total</c:v>
              </c:pt>
            </c:strLit>
          </c:cat>
          <c:val>
            <c:numLit>
              <c:ptCount val="6"/>
              <c:pt idx="2">
                <c:v>4</c:v>
              </c:pt>
              <c:pt idx="4">
                <c:v>1</c:v>
              </c:pt>
              <c:pt idx="5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Accounts</c:v>
              </c:pt>
              <c:pt idx="1">
                <c:v>HR</c:v>
              </c:pt>
              <c:pt idx="2">
                <c:v>Production</c:v>
              </c:pt>
              <c:pt idx="3">
                <c:v>QA</c:v>
              </c:pt>
              <c:pt idx="4">
                <c:v>QC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5">
                <c:v>6</c:v>
              </c:pt>
            </c:numLit>
          </c:val>
        </c:ser>
        <c:axId val="8954269"/>
        <c:axId val="13479558"/>
      </c:barChart>
      <c:catAx>
        <c:axId val="895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79558"/>
        <c:crosses val="autoZero"/>
        <c:auto val="1"/>
        <c:lblOffset val="100"/>
        <c:tickLblSkip val="1"/>
        <c:noMultiLvlLbl val="0"/>
      </c:catAx>
      <c:valAx>
        <c:axId val="13479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4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[0]Designation &amp; Block Wise!PivotTable6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Asst. Executive</c:v>
              </c:pt>
              <c:pt idx="1">
                <c:v>Executive</c:v>
              </c:pt>
              <c:pt idx="2">
                <c:v>Jr. Executive</c:v>
              </c:pt>
              <c:pt idx="3">
                <c:v>Manager</c:v>
              </c:pt>
              <c:pt idx="4">
                <c:v>Officer</c:v>
              </c:pt>
              <c:pt idx="5">
                <c:v>Sr. Executive</c:v>
              </c:pt>
              <c:pt idx="6">
                <c:v>Trainee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2</c:v>
              </c:pt>
              <c:pt idx="1">
                <c:v>1</c:v>
              </c:pt>
              <c:pt idx="2">
                <c:v>1</c:v>
              </c:pt>
              <c:pt idx="5">
                <c:v>1</c:v>
              </c:pt>
              <c:pt idx="7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Asst. Executive</c:v>
              </c:pt>
              <c:pt idx="1">
                <c:v>Executive</c:v>
              </c:pt>
              <c:pt idx="2">
                <c:v>Jr. Executive</c:v>
              </c:pt>
              <c:pt idx="3">
                <c:v>Manager</c:v>
              </c:pt>
              <c:pt idx="4">
                <c:v>Officer</c:v>
              </c:pt>
              <c:pt idx="5">
                <c:v>Sr. Executive</c:v>
              </c:pt>
              <c:pt idx="6">
                <c:v>Trainee</c:v>
              </c:pt>
              <c:pt idx="7">
                <c:v>Grand Total</c:v>
              </c:pt>
            </c:strLit>
          </c:cat>
          <c:val>
            <c:numLit>
              <c:ptCount val="8"/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6">
                <c:v>1</c:v>
              </c:pt>
              <c:pt idx="7">
                <c:v>6</c:v>
              </c:pt>
            </c:numLit>
          </c:val>
        </c:ser>
        <c:axId val="54207159"/>
        <c:axId val="18102384"/>
      </c:barChart>
      <c:catAx>
        <c:axId val="5420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02384"/>
        <c:crosses val="autoZero"/>
        <c:auto val="1"/>
        <c:lblOffset val="100"/>
        <c:tickLblSkip val="1"/>
        <c:noMultiLvlLbl val="0"/>
      </c:catAx>
      <c:valAx>
        <c:axId val="1810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[0]Working Statuswise Manpower!PivotTable5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Trainee</c:v>
              </c:pt>
              <c:pt idx="1">
                <c:v>Regular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2</c:v>
              </c:pt>
              <c:pt idx="1">
                <c:v>3</c:v>
              </c:pt>
              <c:pt idx="2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Trainee</c:v>
              </c:pt>
              <c:pt idx="1">
                <c:v>Regular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1</c:v>
              </c:pt>
              <c:pt idx="1">
                <c:v>5</c:v>
              </c:pt>
              <c:pt idx="2">
                <c:v>6</c:v>
              </c:pt>
            </c:numLit>
          </c:val>
        </c:ser>
        <c:axId val="28703729"/>
        <c:axId val="57006970"/>
      </c:barChart>
      <c:catAx>
        <c:axId val="287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6970"/>
        <c:crosses val="autoZero"/>
        <c:auto val="1"/>
        <c:lblOffset val="100"/>
        <c:tickLblSkip val="1"/>
        <c:noMultiLvlLbl val="0"/>
      </c:catAx>
      <c:valAx>
        <c:axId val="57006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3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[0]Salary Range Manpower!PivotTable4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10000-15000</c:v>
              </c:pt>
              <c:pt idx="1">
                <c:v>15000-20000</c:v>
              </c:pt>
              <c:pt idx="2">
                <c:v>20000-25000</c:v>
              </c:pt>
              <c:pt idx="3">
                <c:v>25000-30000</c:v>
              </c:pt>
              <c:pt idx="4">
                <c:v>2500-5000</c:v>
              </c:pt>
              <c:pt idx="5">
                <c:v>5000-10000</c:v>
              </c:pt>
              <c:pt idx="6">
                <c:v>(blank)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7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10000-15000</c:v>
              </c:pt>
              <c:pt idx="1">
                <c:v>15000-20000</c:v>
              </c:pt>
              <c:pt idx="2">
                <c:v>20000-25000</c:v>
              </c:pt>
              <c:pt idx="3">
                <c:v>25000-30000</c:v>
              </c:pt>
              <c:pt idx="4">
                <c:v>2500-5000</c:v>
              </c:pt>
              <c:pt idx="5">
                <c:v>5000-10000</c:v>
              </c:pt>
              <c:pt idx="6">
                <c:v>(blank)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1</c:v>
              </c:pt>
              <c:pt idx="1">
                <c:v>1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6</c:v>
              </c:pt>
            </c:numLit>
          </c:val>
        </c:ser>
        <c:axId val="43300683"/>
        <c:axId val="54161828"/>
      </c:barChart>
      <c:catAx>
        <c:axId val="4330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61828"/>
        <c:crosses val="autoZero"/>
        <c:auto val="1"/>
        <c:lblOffset val="100"/>
        <c:tickLblSkip val="1"/>
        <c:noMultiLvlLbl val="0"/>
      </c:catAx>
      <c:valAx>
        <c:axId val="54161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00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[0]Gender wise!PivotTable8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F</c:v>
              </c:pt>
              <c:pt idx="1">
                <c:v>M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</c:v>
              </c:pt>
              <c:pt idx="1">
                <c:v>4</c:v>
              </c:pt>
              <c:pt idx="3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F</c:v>
              </c:pt>
              <c:pt idx="1">
                <c:v>M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6</c:v>
              </c:pt>
            </c:numLit>
          </c:val>
        </c:ser>
        <c:axId val="17694405"/>
        <c:axId val="25031918"/>
      </c:barChart>
      <c:catAx>
        <c:axId val="1769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31918"/>
        <c:crosses val="autoZero"/>
        <c:auto val="1"/>
        <c:lblOffset val="100"/>
        <c:tickLblSkip val="1"/>
        <c:noMultiLvlLbl val="0"/>
      </c:catAx>
      <c:valAx>
        <c:axId val="25031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4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[0]Age Range Manpower!PivotTable3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18-20</c:v>
              </c:pt>
              <c:pt idx="1">
                <c:v>21-25</c:v>
              </c:pt>
              <c:pt idx="2">
                <c:v>26-30</c:v>
              </c:pt>
              <c:pt idx="3">
                <c:v>40-50</c:v>
              </c:pt>
              <c:pt idx="4">
                <c:v>50-60</c:v>
              </c:pt>
              <c:pt idx="5">
                <c:v>(blank)</c:v>
              </c:pt>
              <c:pt idx="6">
                <c:v>Grand Total</c:v>
              </c:pt>
            </c:strLit>
          </c:cat>
          <c:val>
            <c:numLit>
              <c:ptCount val="7"/>
              <c:pt idx="0">
                <c:v>1</c:v>
              </c:pt>
              <c:pt idx="1">
                <c:v>2</c:v>
              </c:pt>
              <c:pt idx="2">
                <c:v>2</c:v>
              </c:pt>
              <c:pt idx="6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18-20</c:v>
              </c:pt>
              <c:pt idx="1">
                <c:v>21-25</c:v>
              </c:pt>
              <c:pt idx="2">
                <c:v>26-30</c:v>
              </c:pt>
              <c:pt idx="3">
                <c:v>40-50</c:v>
              </c:pt>
              <c:pt idx="4">
                <c:v>50-60</c:v>
              </c:pt>
              <c:pt idx="5">
                <c:v>(blank)</c:v>
              </c:pt>
              <c:pt idx="6">
                <c:v>Grand Total</c:v>
              </c:pt>
            </c:strLit>
          </c:cat>
          <c:val>
            <c:numLit>
              <c:ptCount val="7"/>
              <c:pt idx="1">
                <c:v>3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6</c:v>
              </c:pt>
            </c:numLit>
          </c:val>
        </c:ser>
        <c:axId val="23960671"/>
        <c:axId val="14319448"/>
      </c:barChart>
      <c:catAx>
        <c:axId val="239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9448"/>
        <c:crosses val="autoZero"/>
        <c:auto val="1"/>
        <c:lblOffset val="100"/>
        <c:tickLblSkip val="1"/>
        <c:noMultiLvlLbl val="0"/>
      </c:catAx>
      <c:valAx>
        <c:axId val="14319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60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[0]Qualification Wise!PivotTable7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B.Com</c:v>
              </c:pt>
              <c:pt idx="1">
                <c:v>DEEE</c:v>
              </c:pt>
              <c:pt idx="2">
                <c:v>Inter</c:v>
              </c:pt>
              <c:pt idx="3">
                <c:v>M.Pharm</c:v>
              </c:pt>
              <c:pt idx="4">
                <c:v>MBA</c:v>
              </c:pt>
              <c:pt idx="5">
                <c:v>SSC</c:v>
              </c:pt>
              <c:pt idx="6">
                <c:v>(blank)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1</c:v>
              </c:pt>
              <c:pt idx="1">
                <c:v>1</c:v>
              </c:pt>
              <c:pt idx="2">
                <c:v>2</c:v>
              </c:pt>
              <c:pt idx="4">
                <c:v>1</c:v>
              </c:pt>
              <c:pt idx="7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B.Com</c:v>
              </c:pt>
              <c:pt idx="1">
                <c:v>DEEE</c:v>
              </c:pt>
              <c:pt idx="2">
                <c:v>Inter</c:v>
              </c:pt>
              <c:pt idx="3">
                <c:v>M.Pharm</c:v>
              </c:pt>
              <c:pt idx="4">
                <c:v>MBA</c:v>
              </c:pt>
              <c:pt idx="5">
                <c:v>SSC</c:v>
              </c:pt>
              <c:pt idx="6">
                <c:v>(blank)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1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6</c:v>
              </c:pt>
            </c:numLit>
          </c:val>
        </c:ser>
        <c:axId val="61766169"/>
        <c:axId val="19024610"/>
      </c:bar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24610"/>
        <c:crosses val="autoZero"/>
        <c:auto val="1"/>
        <c:lblOffset val="100"/>
        <c:tickLblSkip val="1"/>
        <c:noMultiLvlLbl val="0"/>
      </c:catAx>
      <c:valAx>
        <c:axId val="19024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6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[0]Marital Statuswise!PivotTable9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</c:v>
              </c:pt>
              <c:pt idx="1">
                <c:v>U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3</c:v>
              </c:pt>
              <c:pt idx="1">
                <c:v>2</c:v>
              </c:pt>
              <c:pt idx="3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</c:v>
              </c:pt>
              <c:pt idx="1">
                <c:v>U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6</c:v>
              </c:pt>
            </c:numLit>
          </c:val>
        </c:ser>
        <c:axId val="37003763"/>
        <c:axId val="64598412"/>
      </c:bar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8412"/>
        <c:crosses val="autoZero"/>
        <c:auto val="1"/>
        <c:lblOffset val="100"/>
        <c:tickLblSkip val="1"/>
        <c:noMultiLvlLbl val="0"/>
      </c:catAx>
      <c:valAx>
        <c:axId val="64598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03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2</xdr:row>
      <xdr:rowOff>142875</xdr:rowOff>
    </xdr:from>
    <xdr:to>
      <xdr:col>11</xdr:col>
      <xdr:colOff>581025</xdr:colOff>
      <xdr:row>9</xdr:row>
      <xdr:rowOff>123825</xdr:rowOff>
    </xdr:to>
    <xdr:pic>
      <xdr:nvPicPr>
        <xdr:cNvPr id="1" name="Picture 1" descr="MIS p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523875"/>
          <a:ext cx="1971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13</xdr:row>
      <xdr:rowOff>142875</xdr:rowOff>
    </xdr:from>
    <xdr:to>
      <xdr:col>11</xdr:col>
      <xdr:colOff>57150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3095625" y="2619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200025</xdr:colOff>
      <xdr:row>28</xdr:row>
      <xdr:rowOff>28575</xdr:rowOff>
    </xdr:to>
    <xdr:graphicFrame>
      <xdr:nvGraphicFramePr>
        <xdr:cNvPr id="1" name="Chart 4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9</xdr:col>
      <xdr:colOff>476250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15</xdr:row>
      <xdr:rowOff>38100</xdr:rowOff>
    </xdr:from>
    <xdr:to>
      <xdr:col>6</xdr:col>
      <xdr:colOff>295275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2333625" y="2895600"/>
        <a:ext cx="2457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001" sheet="Employee Master Data"/>
  </cacheSource>
  <cacheFields count="28">
    <cacheField name="S.No">
      <sharedItems containsMixedTypes="1" containsNumber="1" containsInteger="1"/>
    </cacheField>
    <cacheField name="Employee ID">
      <sharedItems containsMixedTypes="0"/>
    </cacheField>
    <cacheField name="Employee Name">
      <sharedItems containsMixedTypes="0"/>
    </cacheField>
    <cacheField name="Designation">
      <sharedItems containsBlank="1" containsMixedTypes="0" count="8">
        <s v="Executive"/>
        <s v="Asst. Executive"/>
        <s v="Officer"/>
        <s v="Sr. Executive"/>
        <s v="Jr. Executive"/>
        <s v="Trainee"/>
        <s v="Manager"/>
        <m/>
      </sharedItems>
    </cacheField>
    <cacheField name="Department">
      <sharedItems containsBlank="1" containsMixedTypes="0" count="6">
        <s v="Production"/>
        <s v="QC"/>
        <s v="QA"/>
        <s v="HR"/>
        <s v="Accounts"/>
        <m/>
      </sharedItems>
    </cacheField>
    <cacheField name="Block/Unit">
      <sharedItems containsBlank="1" containsMixedTypes="0" count="3">
        <s v="V"/>
        <s v="VI"/>
        <m/>
      </sharedItems>
    </cacheField>
    <cacheField name="Working Status">
      <sharedItems containsBlank="1" containsMixedTypes="0" count="6">
        <s v="Regular"/>
        <s v="Trainee"/>
        <m/>
        <s v="Transfer"/>
        <s v="Resigned"/>
        <s v="Working"/>
      </sharedItems>
    </cacheField>
    <cacheField name="Date of Birth (DD/MM/YYYY)">
      <sharedItems containsDate="1" containsMixedTypes="1"/>
    </cacheField>
    <cacheField name="Age">
      <sharedItems containsMixedTypes="1" containsNumber="1" containsInteger="1"/>
    </cacheField>
    <cacheField name="Age Range">
      <sharedItems containsBlank="1" containsMixedTypes="0" count="6">
        <s v="18-20"/>
        <s v="26-30"/>
        <s v="21-25"/>
        <s v="40-50"/>
        <s v="50-60"/>
        <m/>
      </sharedItems>
    </cacheField>
    <cacheField name="Date of Joining">
      <sharedItems containsDate="1" containsMixedTypes="1"/>
    </cacheField>
    <cacheField name="Date of Leaving">
      <sharedItems containsMixedTypes="0"/>
    </cacheField>
    <cacheField name="Gender">
      <sharedItems containsBlank="1" containsMixedTypes="0" count="3">
        <s v="M"/>
        <s v="F"/>
        <m/>
      </sharedItems>
    </cacheField>
    <cacheField name="Qualification">
      <sharedItems containsBlank="1" containsMixedTypes="0" count="7">
        <s v="B.Com"/>
        <s v="DEEE"/>
        <s v="MBA"/>
        <s v="Inter"/>
        <s v="SSC"/>
        <s v="M.Pharm"/>
        <m/>
      </sharedItems>
    </cacheField>
    <cacheField name="Qualification Range">
      <sharedItems containsMixedTypes="0"/>
    </cacheField>
    <cacheField name="Maritial Status">
      <sharedItems containsBlank="1" containsMixedTypes="0" count="3">
        <s v="M"/>
        <s v="U"/>
        <m/>
      </sharedItems>
    </cacheField>
    <cacheField name="Gross Salary">
      <sharedItems containsMixedTypes="1" containsNumber="1" containsInteger="1"/>
    </cacheField>
    <cacheField name="Adhoc">
      <sharedItems containsMixedTypes="1" containsNumber="1" containsInteger="1"/>
    </cacheField>
    <cacheField name="Total Salary">
      <sharedItems containsMixedTypes="1" containsNumber="1" containsInteger="1"/>
    </cacheField>
    <cacheField name="Salary Range">
      <sharedItems containsBlank="1" containsMixedTypes="0" count="7">
        <s v="10000-15000"/>
        <s v="2500-5000"/>
        <s v="15000-20000"/>
        <s v="20000-25000"/>
        <s v="5000-10000"/>
        <s v="25000-30000"/>
        <m/>
      </sharedItems>
    </cacheField>
    <cacheField name="E-Mail">
      <sharedItems containsMixedTypes="0"/>
    </cacheField>
    <cacheField name="Contact No.">
      <sharedItems containsMixedTypes="0"/>
    </cacheField>
    <cacheField name="Father's Name">
      <sharedItems containsMixedTypes="0"/>
    </cacheField>
    <cacheField name="Mother's Name">
      <sharedItems containsMixedTypes="0"/>
    </cacheField>
    <cacheField name="Name of the Spouse">
      <sharedItems containsMixedTypes="0"/>
    </cacheField>
    <cacheField name="Children 1">
      <sharedItems containsMixedTypes="0"/>
    </cacheField>
    <cacheField name="Children 2">
      <sharedItems containsMixedTypes="0"/>
    </cacheField>
    <cacheField name="Children 3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4" firstHeaderRow="1" firstDataRow="1" firstDataCol="1"/>
  <pivotFields count="28"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Count of Block/Unit" fld="5" subtotal="count" baseField="0" baseItem="0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8" firstHeaderRow="1" firstDataRow="2" firstDataCol="1"/>
  <pivotFields count="28">
    <pivotField showAll="0"/>
    <pivotField showAll="0"/>
    <pivotField showAll="0"/>
    <pivotField showAll="0"/>
    <pivotField axis="axisRow" showAll="0">
      <items count="7">
        <item x="4"/>
        <item x="3"/>
        <item x="0"/>
        <item x="2"/>
        <item x="1"/>
        <item x="5"/>
        <item t="default"/>
      </items>
    </pivotField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0" axis="axisRow" dataOnly="0" field="4" labelOnly="1" type="button"/>
    </format>
    <format dxfId="0">
      <pivotArea outline="0" fieldPosition="0" dataOnly="0" labelOnly="1">
        <references count="1">
          <reference field="4" count="5">
            <x v="0"/>
            <x v="1"/>
            <x v="2"/>
            <x v="3"/>
            <x v="4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10" firstHeaderRow="1" firstDataRow="2" firstDataCol="1"/>
  <pivotFields count="28">
    <pivotField showAll="0"/>
    <pivotField showAll="0"/>
    <pivotField showAll="0"/>
    <pivotField axis="axisRow" showAll="0">
      <items count="9">
        <item x="1"/>
        <item x="0"/>
        <item x="4"/>
        <item x="6"/>
        <item x="2"/>
        <item x="3"/>
        <item x="5"/>
        <item x="7"/>
        <item t="default"/>
      </items>
    </pivotField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5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axis="axisRow" showAll="0">
      <items count="7">
        <item m="1" x="4"/>
        <item m="1" x="3"/>
        <item m="1" x="5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">
    <i>
      <x v="4"/>
    </i>
    <i>
      <x v="5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10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3"/>
        <item x="5"/>
        <item x="1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6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9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axis="axisRow" showAll="0">
      <items count="7">
        <item x="0"/>
        <item x="2"/>
        <item x="1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10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1"/>
        <item x="3"/>
        <item x="5"/>
        <item x="2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6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140625" style="0" bestFit="1" customWidth="1"/>
    <col min="2" max="2" width="12.140625" style="0" bestFit="1" customWidth="1"/>
    <col min="3" max="3" width="15.7109375" style="0" bestFit="1" customWidth="1"/>
    <col min="4" max="4" width="14.421875" style="0" bestFit="1" customWidth="1"/>
    <col min="5" max="5" width="11.7109375" style="0" bestFit="1" customWidth="1"/>
    <col min="6" max="6" width="11.7109375" style="0" customWidth="1"/>
    <col min="7" max="7" width="14.421875" style="0" bestFit="1" customWidth="1"/>
    <col min="8" max="8" width="15.00390625" style="0" customWidth="1"/>
    <col min="9" max="9" width="9.140625" style="0" customWidth="1"/>
    <col min="10" max="10" width="18.28125" style="0" hidden="1" customWidth="1"/>
    <col min="11" max="11" width="14.28125" style="0" bestFit="1" customWidth="1"/>
    <col min="12" max="12" width="14.7109375" style="0" bestFit="1" customWidth="1"/>
    <col min="14" max="14" width="12.421875" style="0" bestFit="1" customWidth="1"/>
    <col min="15" max="15" width="15.140625" style="0" bestFit="1" customWidth="1"/>
    <col min="16" max="16" width="13.8515625" style="0" bestFit="1" customWidth="1"/>
    <col min="17" max="17" width="11.57421875" style="0" bestFit="1" customWidth="1"/>
    <col min="18" max="18" width="6.57421875" style="0" bestFit="1" customWidth="1"/>
    <col min="19" max="19" width="11.140625" style="0" bestFit="1" customWidth="1"/>
    <col min="20" max="20" width="13.8515625" style="0" hidden="1" customWidth="1"/>
    <col min="22" max="22" width="11.28125" style="0" bestFit="1" customWidth="1"/>
    <col min="23" max="23" width="13.8515625" style="0" bestFit="1" customWidth="1"/>
    <col min="24" max="24" width="14.7109375" style="0" bestFit="1" customWidth="1"/>
    <col min="25" max="25" width="19.140625" style="0" bestFit="1" customWidth="1"/>
    <col min="26" max="28" width="10.00390625" style="0" bestFit="1" customWidth="1"/>
  </cols>
  <sheetData>
    <row r="1" spans="1:29" ht="30">
      <c r="A1" t="s">
        <v>0</v>
      </c>
      <c r="B1" t="s">
        <v>1</v>
      </c>
      <c r="C1" t="s">
        <v>15</v>
      </c>
      <c r="D1" t="s">
        <v>2</v>
      </c>
      <c r="E1" t="s">
        <v>3</v>
      </c>
      <c r="F1" t="s">
        <v>18</v>
      </c>
      <c r="G1" t="s">
        <v>26</v>
      </c>
      <c r="H1" s="3" t="s">
        <v>60</v>
      </c>
      <c r="I1" t="s">
        <v>4</v>
      </c>
      <c r="J1" t="s">
        <v>14</v>
      </c>
      <c r="K1" t="s">
        <v>5</v>
      </c>
      <c r="L1" t="s">
        <v>6</v>
      </c>
      <c r="M1" t="s">
        <v>9</v>
      </c>
      <c r="N1" t="s">
        <v>7</v>
      </c>
      <c r="O1" s="3" t="s">
        <v>64</v>
      </c>
      <c r="P1" t="s">
        <v>8</v>
      </c>
      <c r="Q1" t="s">
        <v>10</v>
      </c>
      <c r="R1" t="s">
        <v>11</v>
      </c>
      <c r="S1" t="s">
        <v>12</v>
      </c>
      <c r="T1" t="s">
        <v>13</v>
      </c>
      <c r="U1" t="s">
        <v>16</v>
      </c>
      <c r="V1" t="s">
        <v>17</v>
      </c>
      <c r="W1" t="s">
        <v>19</v>
      </c>
      <c r="X1" t="s">
        <v>24</v>
      </c>
      <c r="Y1" t="s">
        <v>20</v>
      </c>
      <c r="Z1" t="s">
        <v>21</v>
      </c>
      <c r="AA1" t="s">
        <v>22</v>
      </c>
      <c r="AB1" t="s">
        <v>23</v>
      </c>
      <c r="AC1" t="s">
        <v>25</v>
      </c>
    </row>
    <row r="2" spans="1:20" ht="15">
      <c r="A2">
        <v>1</v>
      </c>
      <c r="B2" s="1" t="s">
        <v>27</v>
      </c>
      <c r="C2" s="1" t="s">
        <v>51</v>
      </c>
      <c r="D2" t="s">
        <v>37</v>
      </c>
      <c r="E2" t="s">
        <v>38</v>
      </c>
      <c r="F2" t="s">
        <v>49</v>
      </c>
      <c r="G2" t="s">
        <v>91</v>
      </c>
      <c r="H2" s="2">
        <v>31213</v>
      </c>
      <c r="I2" s="4">
        <v>20</v>
      </c>
      <c r="J2" t="str">
        <f>IF(I2&lt;21,"18-20",IF(I2&lt;26,"21-25",IF(I2&lt;31,"26-30",IF(I2&lt;41,"31-40",IF(I2&lt;51,"40-50","50-60")))))</f>
        <v>18-20</v>
      </c>
      <c r="K2" s="2">
        <v>36474</v>
      </c>
      <c r="M2" t="s">
        <v>61</v>
      </c>
      <c r="N2" t="s">
        <v>63</v>
      </c>
      <c r="O2" t="s">
        <v>65</v>
      </c>
      <c r="P2" t="s">
        <v>61</v>
      </c>
      <c r="Q2">
        <v>10000</v>
      </c>
      <c r="R2">
        <v>500</v>
      </c>
      <c r="S2">
        <f>+Q2+R2</f>
        <v>10500</v>
      </c>
      <c r="T2" t="str">
        <f>#VALUE!</f>
        <v>10000-15000</v>
      </c>
    </row>
    <row r="3" spans="1:20" ht="15">
      <c r="A3">
        <v>2</v>
      </c>
      <c r="B3" s="1" t="s">
        <v>28</v>
      </c>
      <c r="C3" s="1" t="s">
        <v>52</v>
      </c>
      <c r="D3" t="s">
        <v>39</v>
      </c>
      <c r="E3" t="s">
        <v>40</v>
      </c>
      <c r="F3" t="s">
        <v>49</v>
      </c>
      <c r="G3" t="s">
        <v>91</v>
      </c>
      <c r="H3" s="2">
        <v>25523</v>
      </c>
      <c r="I3" s="4">
        <v>30</v>
      </c>
      <c r="J3" t="str">
        <f aca="true" t="shared" si="0" ref="J3:J11">IF(I3&lt;21,"18-20",IF(I3&lt;26,"21-25",IF(I3&lt;31,"26-30",IF(I3&lt;41,"31-40",IF(I3&lt;51,"40-50","50-60")))))</f>
        <v>26-30</v>
      </c>
      <c r="K3" s="2">
        <v>37236</v>
      </c>
      <c r="M3" t="s">
        <v>61</v>
      </c>
      <c r="N3" t="s">
        <v>66</v>
      </c>
      <c r="O3" t="s">
        <v>67</v>
      </c>
      <c r="P3" t="s">
        <v>74</v>
      </c>
      <c r="Q3">
        <v>5000</v>
      </c>
      <c r="S3">
        <f aca="true" t="shared" si="1" ref="S3:S11">+Q3+R3</f>
        <v>5000</v>
      </c>
      <c r="T3" t="str">
        <f>#VALUE!</f>
        <v>2500-5000</v>
      </c>
    </row>
    <row r="4" spans="1:20" ht="15">
      <c r="A4">
        <v>3</v>
      </c>
      <c r="B4" s="1" t="s">
        <v>29</v>
      </c>
      <c r="C4" s="1" t="s">
        <v>53</v>
      </c>
      <c r="D4" t="s">
        <v>41</v>
      </c>
      <c r="E4" t="s">
        <v>42</v>
      </c>
      <c r="F4" t="s">
        <v>50</v>
      </c>
      <c r="G4" t="s">
        <v>91</v>
      </c>
      <c r="H4" s="2">
        <v>29238</v>
      </c>
      <c r="I4" s="4">
        <v>25</v>
      </c>
      <c r="J4" t="str">
        <f t="shared" si="0"/>
        <v>21-25</v>
      </c>
      <c r="K4" s="2">
        <v>37694</v>
      </c>
      <c r="M4" t="s">
        <v>62</v>
      </c>
      <c r="N4" t="s">
        <v>68</v>
      </c>
      <c r="O4" t="s">
        <v>69</v>
      </c>
      <c r="P4" t="s">
        <v>61</v>
      </c>
      <c r="Q4">
        <v>15000</v>
      </c>
      <c r="R4">
        <v>600</v>
      </c>
      <c r="S4">
        <f t="shared" si="1"/>
        <v>15600</v>
      </c>
      <c r="T4" t="str">
        <f>#VALUE!</f>
        <v>15000-20000</v>
      </c>
    </row>
    <row r="5" spans="1:20" ht="15">
      <c r="A5">
        <v>4</v>
      </c>
      <c r="B5" s="1" t="s">
        <v>30</v>
      </c>
      <c r="C5" s="1" t="s">
        <v>54</v>
      </c>
      <c r="D5" t="s">
        <v>43</v>
      </c>
      <c r="E5" t="s">
        <v>38</v>
      </c>
      <c r="F5" t="s">
        <v>49</v>
      </c>
      <c r="G5" t="s">
        <v>45</v>
      </c>
      <c r="H5" s="2">
        <v>29970</v>
      </c>
      <c r="I5" s="4">
        <v>29</v>
      </c>
      <c r="J5" t="str">
        <f t="shared" si="0"/>
        <v>26-30</v>
      </c>
      <c r="K5" s="2">
        <v>38886</v>
      </c>
      <c r="M5" t="s">
        <v>61</v>
      </c>
      <c r="N5" t="s">
        <v>70</v>
      </c>
      <c r="O5" t="s">
        <v>71</v>
      </c>
      <c r="P5" t="s">
        <v>61</v>
      </c>
      <c r="Q5">
        <v>20000</v>
      </c>
      <c r="R5">
        <v>1000</v>
      </c>
      <c r="S5">
        <f t="shared" si="1"/>
        <v>21000</v>
      </c>
      <c r="T5" t="str">
        <f>#VALUE!</f>
        <v>20000-25000</v>
      </c>
    </row>
    <row r="6" spans="1:20" ht="15">
      <c r="A6">
        <v>5</v>
      </c>
      <c r="B6" s="1" t="s">
        <v>31</v>
      </c>
      <c r="C6" s="1" t="s">
        <v>55</v>
      </c>
      <c r="D6" t="s">
        <v>44</v>
      </c>
      <c r="E6" t="s">
        <v>38</v>
      </c>
      <c r="F6" t="s">
        <v>50</v>
      </c>
      <c r="G6" t="s">
        <v>45</v>
      </c>
      <c r="H6" s="2">
        <v>27555</v>
      </c>
      <c r="I6" s="4">
        <v>41</v>
      </c>
      <c r="J6" t="str">
        <f t="shared" si="0"/>
        <v>40-50</v>
      </c>
      <c r="K6" s="2">
        <v>37236</v>
      </c>
      <c r="M6" t="s">
        <v>62</v>
      </c>
      <c r="N6" t="s">
        <v>72</v>
      </c>
      <c r="O6" t="s">
        <v>71</v>
      </c>
      <c r="P6" t="s">
        <v>74</v>
      </c>
      <c r="Q6">
        <v>4500</v>
      </c>
      <c r="S6">
        <f t="shared" si="1"/>
        <v>4500</v>
      </c>
      <c r="T6" t="str">
        <f>#VALUE!</f>
        <v>2500-5000</v>
      </c>
    </row>
    <row r="7" spans="1:20" ht="15">
      <c r="A7">
        <v>6</v>
      </c>
      <c r="B7" s="1" t="s">
        <v>32</v>
      </c>
      <c r="C7" s="1" t="s">
        <v>56</v>
      </c>
      <c r="D7" t="s">
        <v>45</v>
      </c>
      <c r="E7" t="s">
        <v>46</v>
      </c>
      <c r="F7" t="s">
        <v>50</v>
      </c>
      <c r="G7" t="s">
        <v>91</v>
      </c>
      <c r="H7" s="2">
        <v>28317</v>
      </c>
      <c r="I7" s="4">
        <v>51</v>
      </c>
      <c r="J7" t="str">
        <f t="shared" si="0"/>
        <v>50-60</v>
      </c>
      <c r="K7" s="2">
        <v>37694</v>
      </c>
      <c r="M7" t="s">
        <v>61</v>
      </c>
      <c r="N7" t="s">
        <v>63</v>
      </c>
      <c r="O7" t="s">
        <v>65</v>
      </c>
      <c r="P7" t="s">
        <v>74</v>
      </c>
      <c r="Q7">
        <v>6000</v>
      </c>
      <c r="S7">
        <f t="shared" si="1"/>
        <v>6000</v>
      </c>
      <c r="T7" t="str">
        <f>#VALUE!</f>
        <v>5000-10000</v>
      </c>
    </row>
    <row r="8" spans="1:20" ht="15">
      <c r="A8">
        <v>7</v>
      </c>
      <c r="B8" s="1" t="s">
        <v>33</v>
      </c>
      <c r="C8" s="1" t="s">
        <v>57</v>
      </c>
      <c r="D8" t="s">
        <v>37</v>
      </c>
      <c r="E8" t="s">
        <v>47</v>
      </c>
      <c r="F8" t="s">
        <v>50</v>
      </c>
      <c r="G8" t="s">
        <v>91</v>
      </c>
      <c r="H8" s="2">
        <v>29970</v>
      </c>
      <c r="I8" s="4">
        <v>25</v>
      </c>
      <c r="J8" t="str">
        <f t="shared" si="0"/>
        <v>21-25</v>
      </c>
      <c r="K8" s="2">
        <v>38886</v>
      </c>
      <c r="M8" t="s">
        <v>61</v>
      </c>
      <c r="N8" t="s">
        <v>73</v>
      </c>
      <c r="O8" t="s">
        <v>69</v>
      </c>
      <c r="P8" t="s">
        <v>61</v>
      </c>
      <c r="Q8">
        <v>12000</v>
      </c>
      <c r="R8">
        <v>500</v>
      </c>
      <c r="S8">
        <f t="shared" si="1"/>
        <v>12500</v>
      </c>
      <c r="T8" t="str">
        <f>#VALUE!</f>
        <v>10000-15000</v>
      </c>
    </row>
    <row r="9" spans="1:20" ht="15">
      <c r="A9">
        <v>8</v>
      </c>
      <c r="B9" s="1" t="s">
        <v>34</v>
      </c>
      <c r="C9" s="1" t="s">
        <v>58</v>
      </c>
      <c r="D9" t="s">
        <v>39</v>
      </c>
      <c r="E9" t="s">
        <v>38</v>
      </c>
      <c r="F9" t="s">
        <v>49</v>
      </c>
      <c r="G9" t="s">
        <v>45</v>
      </c>
      <c r="H9" s="2">
        <v>27555</v>
      </c>
      <c r="I9" s="4">
        <v>23</v>
      </c>
      <c r="J9" t="str">
        <f t="shared" si="0"/>
        <v>21-25</v>
      </c>
      <c r="K9" s="2">
        <v>37236</v>
      </c>
      <c r="M9" t="s">
        <v>61</v>
      </c>
      <c r="N9" t="s">
        <v>68</v>
      </c>
      <c r="O9" t="s">
        <v>69</v>
      </c>
      <c r="P9" t="s">
        <v>61</v>
      </c>
      <c r="Q9">
        <v>18000</v>
      </c>
      <c r="R9">
        <v>500</v>
      </c>
      <c r="S9">
        <f t="shared" si="1"/>
        <v>18500</v>
      </c>
      <c r="T9" t="str">
        <f>#VALUE!</f>
        <v>15000-20000</v>
      </c>
    </row>
    <row r="10" spans="1:20" ht="15">
      <c r="A10">
        <v>9</v>
      </c>
      <c r="B10" s="1" t="s">
        <v>35</v>
      </c>
      <c r="C10" s="1" t="s">
        <v>59</v>
      </c>
      <c r="D10" t="s">
        <v>44</v>
      </c>
      <c r="E10" t="s">
        <v>38</v>
      </c>
      <c r="F10" t="s">
        <v>49</v>
      </c>
      <c r="G10" t="s">
        <v>91</v>
      </c>
      <c r="H10" s="2">
        <v>28317</v>
      </c>
      <c r="I10" s="4">
        <v>22</v>
      </c>
      <c r="J10" t="str">
        <f t="shared" si="0"/>
        <v>21-25</v>
      </c>
      <c r="K10" s="2">
        <v>37694</v>
      </c>
      <c r="M10" t="s">
        <v>62</v>
      </c>
      <c r="N10" t="s">
        <v>70</v>
      </c>
      <c r="O10" t="s">
        <v>71</v>
      </c>
      <c r="P10" t="s">
        <v>74</v>
      </c>
      <c r="Q10">
        <v>28000</v>
      </c>
      <c r="R10">
        <v>1500</v>
      </c>
      <c r="S10">
        <f t="shared" si="1"/>
        <v>29500</v>
      </c>
      <c r="T10" t="str">
        <f>#VALUE!</f>
        <v>25000-30000</v>
      </c>
    </row>
    <row r="11" spans="1:20" ht="15">
      <c r="A11">
        <v>10</v>
      </c>
      <c r="B11" s="1" t="s">
        <v>36</v>
      </c>
      <c r="C11" s="1" t="s">
        <v>75</v>
      </c>
      <c r="D11" t="s">
        <v>48</v>
      </c>
      <c r="E11" t="s">
        <v>38</v>
      </c>
      <c r="F11" t="s">
        <v>50</v>
      </c>
      <c r="G11" t="s">
        <v>91</v>
      </c>
      <c r="H11" s="2">
        <v>29970</v>
      </c>
      <c r="I11" s="4">
        <v>21</v>
      </c>
      <c r="J11" t="str">
        <f t="shared" si="0"/>
        <v>21-25</v>
      </c>
      <c r="K11" s="2">
        <v>38886</v>
      </c>
      <c r="M11" t="s">
        <v>62</v>
      </c>
      <c r="N11" t="s">
        <v>72</v>
      </c>
      <c r="O11" t="s">
        <v>71</v>
      </c>
      <c r="P11" t="s">
        <v>61</v>
      </c>
      <c r="Q11">
        <v>5500</v>
      </c>
      <c r="S11">
        <f t="shared" si="1"/>
        <v>5500</v>
      </c>
      <c r="T11" t="str">
        <f>#VALUE!</f>
        <v>5000-10000</v>
      </c>
    </row>
    <row r="12" spans="1:7" ht="15">
      <c r="A12">
        <v>11</v>
      </c>
      <c r="B12" s="16" t="s">
        <v>112</v>
      </c>
      <c r="C12" s="16" t="s">
        <v>113</v>
      </c>
      <c r="D12" t="s">
        <v>37</v>
      </c>
      <c r="E12" t="s">
        <v>46</v>
      </c>
      <c r="F12" t="s">
        <v>50</v>
      </c>
      <c r="G12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63</v>
      </c>
      <c r="B3" s="9">
        <v>1</v>
      </c>
      <c r="C3" s="9">
        <v>1</v>
      </c>
      <c r="D3" s="9">
        <v>2</v>
      </c>
    </row>
    <row r="4" spans="1:4" ht="15">
      <c r="A4" s="8" t="s">
        <v>66</v>
      </c>
      <c r="B4" s="9">
        <v>1</v>
      </c>
      <c r="C4" s="9"/>
      <c r="D4" s="9">
        <v>1</v>
      </c>
    </row>
    <row r="5" spans="1:4" ht="15">
      <c r="A5" s="8" t="s">
        <v>70</v>
      </c>
      <c r="B5" s="9">
        <v>2</v>
      </c>
      <c r="C5" s="9"/>
      <c r="D5" s="9">
        <v>2</v>
      </c>
    </row>
    <row r="6" spans="1:4" ht="15">
      <c r="A6" s="8" t="s">
        <v>73</v>
      </c>
      <c r="B6" s="9"/>
      <c r="C6" s="9">
        <v>1</v>
      </c>
      <c r="D6" s="9">
        <v>1</v>
      </c>
    </row>
    <row r="7" spans="1:4" ht="15">
      <c r="A7" s="8" t="s">
        <v>68</v>
      </c>
      <c r="B7" s="9">
        <v>1</v>
      </c>
      <c r="C7" s="9">
        <v>1</v>
      </c>
      <c r="D7" s="9">
        <v>2</v>
      </c>
    </row>
    <row r="8" spans="1:4" ht="15">
      <c r="A8" s="8" t="s">
        <v>72</v>
      </c>
      <c r="B8" s="9"/>
      <c r="C8" s="9">
        <v>2</v>
      </c>
      <c r="D8" s="9">
        <v>2</v>
      </c>
    </row>
    <row r="9" spans="1:4" ht="15">
      <c r="A9" s="8" t="s">
        <v>114</v>
      </c>
      <c r="B9" s="9"/>
      <c r="C9" s="9">
        <v>1</v>
      </c>
      <c r="D9" s="9">
        <v>1</v>
      </c>
    </row>
    <row r="10" spans="1:4" ht="15">
      <c r="A10" s="8" t="s">
        <v>77</v>
      </c>
      <c r="B10" s="9">
        <v>5</v>
      </c>
      <c r="C10" s="9">
        <v>6</v>
      </c>
      <c r="D10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61</v>
      </c>
      <c r="B3" s="9">
        <v>3</v>
      </c>
      <c r="C3" s="9">
        <v>3</v>
      </c>
      <c r="D3" s="9">
        <v>6</v>
      </c>
    </row>
    <row r="4" spans="1:4" ht="15">
      <c r="A4" s="8" t="s">
        <v>74</v>
      </c>
      <c r="B4" s="9">
        <v>2</v>
      </c>
      <c r="C4" s="9">
        <v>2</v>
      </c>
      <c r="D4" s="9">
        <v>4</v>
      </c>
    </row>
    <row r="5" spans="1:4" ht="15">
      <c r="A5" s="8" t="s">
        <v>114</v>
      </c>
      <c r="B5" s="9"/>
      <c r="C5" s="9">
        <v>1</v>
      </c>
      <c r="D5" s="9">
        <v>1</v>
      </c>
    </row>
    <row r="6" spans="1:4" ht="15">
      <c r="A6" s="8" t="s">
        <v>77</v>
      </c>
      <c r="B6" s="9">
        <v>5</v>
      </c>
      <c r="C6" s="9">
        <v>6</v>
      </c>
      <c r="D6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L28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140625" defaultRowHeight="15"/>
  <cols>
    <col min="2" max="2" width="10.140625" style="0" customWidth="1"/>
    <col min="6" max="6" width="51.57421875" style="0" bestFit="1" customWidth="1"/>
  </cols>
  <sheetData>
    <row r="5" spans="2:12" ht="50.25">
      <c r="B5" s="20" t="s">
        <v>116</v>
      </c>
      <c r="E5" s="10"/>
      <c r="F5" s="19" t="s">
        <v>115</v>
      </c>
      <c r="G5" s="10"/>
      <c r="H5" s="10"/>
      <c r="I5" s="10"/>
      <c r="J5" s="10"/>
      <c r="K5" s="10"/>
      <c r="L5" s="10"/>
    </row>
    <row r="6" spans="4:12" ht="31.5">
      <c r="D6" s="11"/>
      <c r="E6" s="11"/>
      <c r="F6" s="18"/>
      <c r="G6" s="11"/>
      <c r="H6" s="11"/>
      <c r="I6" s="11"/>
      <c r="J6" s="11"/>
      <c r="K6" s="11"/>
      <c r="L6" s="11"/>
    </row>
    <row r="9" spans="3:12" ht="15">
      <c r="C9" s="17"/>
      <c r="D9" s="17"/>
      <c r="E9" s="17"/>
      <c r="F9" s="17"/>
      <c r="G9" s="17"/>
      <c r="H9" s="17"/>
      <c r="I9" s="17"/>
      <c r="J9" s="17"/>
      <c r="K9" s="17"/>
      <c r="L9" s="17"/>
    </row>
    <row r="11" spans="5:6" ht="33">
      <c r="E11" s="14" t="s">
        <v>92</v>
      </c>
      <c r="F11" s="15" t="s">
        <v>103</v>
      </c>
    </row>
    <row r="12" spans="5:6" ht="33">
      <c r="E12" s="14" t="s">
        <v>93</v>
      </c>
      <c r="F12" s="15" t="s">
        <v>104</v>
      </c>
    </row>
    <row r="13" spans="5:6" ht="33">
      <c r="E13" s="14" t="s">
        <v>94</v>
      </c>
      <c r="F13" s="15" t="s">
        <v>105</v>
      </c>
    </row>
    <row r="14" spans="5:6" ht="33">
      <c r="E14" s="14" t="s">
        <v>95</v>
      </c>
      <c r="F14" s="15" t="s">
        <v>106</v>
      </c>
    </row>
    <row r="15" spans="5:6" ht="33">
      <c r="E15" s="14" t="s">
        <v>96</v>
      </c>
      <c r="F15" s="15" t="s">
        <v>107</v>
      </c>
    </row>
    <row r="16" spans="5:6" ht="33">
      <c r="E16" s="14" t="s">
        <v>97</v>
      </c>
      <c r="F16" s="15" t="s">
        <v>108</v>
      </c>
    </row>
    <row r="17" spans="5:6" ht="33">
      <c r="E17" s="14" t="s">
        <v>98</v>
      </c>
      <c r="F17" s="15" t="s">
        <v>109</v>
      </c>
    </row>
    <row r="18" spans="5:6" ht="33">
      <c r="E18" s="14" t="s">
        <v>99</v>
      </c>
      <c r="F18" s="15" t="s">
        <v>110</v>
      </c>
    </row>
    <row r="19" spans="5:6" ht="33">
      <c r="E19" s="14" t="s">
        <v>100</v>
      </c>
      <c r="F19" s="15" t="s">
        <v>111</v>
      </c>
    </row>
    <row r="20" ht="15">
      <c r="E20" s="12"/>
    </row>
    <row r="21" ht="15">
      <c r="E21" s="12"/>
    </row>
    <row r="22" ht="15">
      <c r="E22" s="12"/>
    </row>
    <row r="28" ht="15">
      <c r="C28" t="s">
        <v>101</v>
      </c>
    </row>
  </sheetData>
  <sheetProtection/>
  <mergeCells count="1">
    <mergeCell ref="C9:L9"/>
  </mergeCells>
  <hyperlinks>
    <hyperlink ref="F19" location="'Marital Statuswise'!A1" display="'Marital Statuswise'!A1"/>
    <hyperlink ref="F18" location="'Qualification Wise'!A1" display="'Qualification Wise'!A1"/>
    <hyperlink ref="F17" location="'Age Range Manpower'!A1" display="'Age Range Manpower'!A1"/>
    <hyperlink ref="F16" location="'Gender wise'!A1" display="'Gender wise'!A1"/>
    <hyperlink ref="F15" location="'Salary Range Manpower'!A1" display="'Salary Range Manpower'!A1"/>
    <hyperlink ref="F14" location="'Working Statuswise Manpower'!A1" display="'Working Statuswise Manpower'!A1"/>
    <hyperlink ref="F13" location="'Designation &amp; Block Wise'!A1" display="'Designation &amp; Block Wise'!A1"/>
    <hyperlink ref="F12" location="'Department wise Manpower'!A1" display="'Department wise Manpower'!A1"/>
    <hyperlink ref="F11" location="'Block wise Manpower'!A1" display="'Block wise Manpower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3">
      <selection activeCell="A30" sqref="A30"/>
    </sheetView>
  </sheetViews>
  <sheetFormatPr defaultColWidth="9.140625" defaultRowHeight="15"/>
  <cols>
    <col min="1" max="1" width="13.140625" style="0" customWidth="1"/>
    <col min="2" max="2" width="18.7109375" style="0" customWidth="1"/>
  </cols>
  <sheetData>
    <row r="1" spans="1:2" ht="15">
      <c r="A1" s="6" t="s">
        <v>76</v>
      </c>
      <c r="B1" s="7" t="s">
        <v>78</v>
      </c>
    </row>
    <row r="2" spans="1:2" ht="15">
      <c r="A2" s="8" t="s">
        <v>49</v>
      </c>
      <c r="B2" s="9">
        <v>5</v>
      </c>
    </row>
    <row r="3" spans="1:2" ht="15">
      <c r="A3" s="8" t="s">
        <v>50</v>
      </c>
      <c r="B3" s="9">
        <v>6</v>
      </c>
    </row>
    <row r="4" spans="1:2" ht="15">
      <c r="A4" s="8" t="s">
        <v>77</v>
      </c>
      <c r="B4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  <col min="5" max="5" width="11.28125" style="0" bestFit="1" customWidth="1"/>
  </cols>
  <sheetData>
    <row r="1" spans="1:2" ht="15">
      <c r="A1" s="5" t="s">
        <v>78</v>
      </c>
      <c r="B1" s="5" t="s">
        <v>79</v>
      </c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47</v>
      </c>
      <c r="B3" s="9"/>
      <c r="C3" s="9">
        <v>1</v>
      </c>
      <c r="D3" s="9">
        <v>1</v>
      </c>
    </row>
    <row r="4" spans="1:4" ht="15">
      <c r="A4" s="8" t="s">
        <v>46</v>
      </c>
      <c r="B4" s="9"/>
      <c r="C4" s="9">
        <v>2</v>
      </c>
      <c r="D4" s="9">
        <v>2</v>
      </c>
    </row>
    <row r="5" spans="1:4" ht="15">
      <c r="A5" s="8" t="s">
        <v>38</v>
      </c>
      <c r="B5" s="9">
        <v>4</v>
      </c>
      <c r="C5" s="9">
        <v>2</v>
      </c>
      <c r="D5" s="9">
        <v>6</v>
      </c>
    </row>
    <row r="6" spans="1:4" ht="15">
      <c r="A6" s="8" t="s">
        <v>42</v>
      </c>
      <c r="B6" s="9"/>
      <c r="C6" s="9">
        <v>1</v>
      </c>
      <c r="D6" s="9">
        <v>1</v>
      </c>
    </row>
    <row r="7" spans="1:4" ht="15">
      <c r="A7" s="8" t="s">
        <v>40</v>
      </c>
      <c r="B7" s="9">
        <v>1</v>
      </c>
      <c r="C7" s="9"/>
      <c r="D7" s="9">
        <v>1</v>
      </c>
    </row>
    <row r="8" spans="1:4" ht="15">
      <c r="A8" s="8" t="s">
        <v>77</v>
      </c>
      <c r="B8" s="9">
        <v>5</v>
      </c>
      <c r="C8" s="9">
        <v>6</v>
      </c>
      <c r="D8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  <col min="5" max="5" width="9.00390625" style="0" bestFit="1" customWidth="1"/>
    <col min="6" max="6" width="3.421875" style="0" bestFit="1" customWidth="1"/>
    <col min="7" max="7" width="10.7109375" style="0" bestFit="1" customWidth="1"/>
    <col min="8" max="8" width="3.7109375" style="0" bestFit="1" customWidth="1"/>
    <col min="9" max="9" width="7.7109375" style="0" bestFit="1" customWidth="1"/>
    <col min="10" max="10" width="11.28125" style="0" bestFit="1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39</v>
      </c>
      <c r="B3" s="9">
        <v>2</v>
      </c>
      <c r="C3" s="9"/>
      <c r="D3" s="9">
        <v>2</v>
      </c>
    </row>
    <row r="4" spans="1:4" ht="15">
      <c r="A4" s="8" t="s">
        <v>37</v>
      </c>
      <c r="B4" s="9">
        <v>1</v>
      </c>
      <c r="C4" s="9">
        <v>2</v>
      </c>
      <c r="D4" s="9">
        <v>3</v>
      </c>
    </row>
    <row r="5" spans="1:4" ht="15">
      <c r="A5" s="8" t="s">
        <v>44</v>
      </c>
      <c r="B5" s="9">
        <v>1</v>
      </c>
      <c r="C5" s="9">
        <v>1</v>
      </c>
      <c r="D5" s="9">
        <v>2</v>
      </c>
    </row>
    <row r="6" spans="1:4" ht="15">
      <c r="A6" s="8" t="s">
        <v>48</v>
      </c>
      <c r="B6" s="9"/>
      <c r="C6" s="9">
        <v>1</v>
      </c>
      <c r="D6" s="9">
        <v>1</v>
      </c>
    </row>
    <row r="7" spans="1:4" ht="15">
      <c r="A7" s="8" t="s">
        <v>41</v>
      </c>
      <c r="B7" s="9"/>
      <c r="C7" s="9">
        <v>1</v>
      </c>
      <c r="D7" s="9">
        <v>1</v>
      </c>
    </row>
    <row r="8" spans="1:4" ht="15">
      <c r="A8" s="8" t="s">
        <v>43</v>
      </c>
      <c r="B8" s="9">
        <v>1</v>
      </c>
      <c r="C8" s="9"/>
      <c r="D8" s="9">
        <v>1</v>
      </c>
    </row>
    <row r="9" spans="1:4" ht="15">
      <c r="A9" s="8" t="s">
        <v>45</v>
      </c>
      <c r="B9" s="9"/>
      <c r="C9" s="9">
        <v>1</v>
      </c>
      <c r="D9" s="9">
        <v>1</v>
      </c>
    </row>
    <row r="10" spans="1:4" ht="15">
      <c r="A10" s="8" t="s">
        <v>77</v>
      </c>
      <c r="B10" s="9">
        <v>5</v>
      </c>
      <c r="C10" s="9">
        <v>6</v>
      </c>
      <c r="D10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45</v>
      </c>
      <c r="B3" s="9">
        <v>2</v>
      </c>
      <c r="C3" s="9">
        <v>1</v>
      </c>
      <c r="D3" s="9">
        <v>3</v>
      </c>
    </row>
    <row r="4" spans="1:4" ht="15">
      <c r="A4" s="8" t="s">
        <v>91</v>
      </c>
      <c r="B4" s="9">
        <v>3</v>
      </c>
      <c r="C4" s="9">
        <v>5</v>
      </c>
      <c r="D4" s="9">
        <v>8</v>
      </c>
    </row>
    <row r="5" spans="1:4" ht="15">
      <c r="A5" s="8" t="s">
        <v>77</v>
      </c>
      <c r="B5" s="9">
        <v>5</v>
      </c>
      <c r="C5" s="9">
        <v>6</v>
      </c>
      <c r="D5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85</v>
      </c>
      <c r="B3" s="9">
        <v>1</v>
      </c>
      <c r="C3" s="9">
        <v>1</v>
      </c>
      <c r="D3" s="9">
        <v>2</v>
      </c>
    </row>
    <row r="4" spans="1:4" ht="15">
      <c r="A4" s="8" t="s">
        <v>86</v>
      </c>
      <c r="B4" s="9">
        <v>1</v>
      </c>
      <c r="C4" s="9">
        <v>1</v>
      </c>
      <c r="D4" s="9">
        <v>2</v>
      </c>
    </row>
    <row r="5" spans="1:4" ht="15">
      <c r="A5" s="8" t="s">
        <v>87</v>
      </c>
      <c r="B5" s="9">
        <v>1</v>
      </c>
      <c r="C5" s="9"/>
      <c r="D5" s="9">
        <v>1</v>
      </c>
    </row>
    <row r="6" spans="1:4" ht="15">
      <c r="A6" s="8" t="s">
        <v>88</v>
      </c>
      <c r="B6" s="9">
        <v>1</v>
      </c>
      <c r="C6" s="9"/>
      <c r="D6" s="9">
        <v>1</v>
      </c>
    </row>
    <row r="7" spans="1:4" ht="15">
      <c r="A7" s="8" t="s">
        <v>89</v>
      </c>
      <c r="B7" s="9">
        <v>1</v>
      </c>
      <c r="C7" s="9">
        <v>1</v>
      </c>
      <c r="D7" s="9">
        <v>2</v>
      </c>
    </row>
    <row r="8" spans="1:4" ht="15">
      <c r="A8" s="8" t="s">
        <v>90</v>
      </c>
      <c r="B8" s="9"/>
      <c r="C8" s="9">
        <v>2</v>
      </c>
      <c r="D8" s="9">
        <v>2</v>
      </c>
    </row>
    <row r="9" spans="1:4" ht="15">
      <c r="A9" s="8" t="s">
        <v>114</v>
      </c>
      <c r="B9" s="9"/>
      <c r="C9" s="9">
        <v>1</v>
      </c>
      <c r="D9" s="9">
        <v>1</v>
      </c>
    </row>
    <row r="10" spans="1:4" ht="15">
      <c r="A10" s="8" t="s">
        <v>77</v>
      </c>
      <c r="B10" s="9">
        <v>5</v>
      </c>
      <c r="C10" s="9">
        <v>6</v>
      </c>
      <c r="D10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62</v>
      </c>
      <c r="B3" s="9">
        <v>1</v>
      </c>
      <c r="C3" s="9">
        <v>3</v>
      </c>
      <c r="D3" s="9">
        <v>4</v>
      </c>
    </row>
    <row r="4" spans="1:4" ht="15">
      <c r="A4" s="8" t="s">
        <v>61</v>
      </c>
      <c r="B4" s="9">
        <v>4</v>
      </c>
      <c r="C4" s="9">
        <v>2</v>
      </c>
      <c r="D4" s="9">
        <v>6</v>
      </c>
    </row>
    <row r="5" spans="1:4" ht="15">
      <c r="A5" s="8" t="s">
        <v>114</v>
      </c>
      <c r="B5" s="9"/>
      <c r="C5" s="9">
        <v>1</v>
      </c>
      <c r="D5" s="9">
        <v>1</v>
      </c>
    </row>
    <row r="6" spans="1:4" ht="15">
      <c r="A6" s="8" t="s">
        <v>77</v>
      </c>
      <c r="B6" s="9">
        <v>5</v>
      </c>
      <c r="C6" s="9">
        <v>6</v>
      </c>
      <c r="D6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80</v>
      </c>
      <c r="B3" s="9">
        <v>1</v>
      </c>
      <c r="C3" s="9"/>
      <c r="D3" s="9">
        <v>1</v>
      </c>
    </row>
    <row r="4" spans="1:4" ht="15">
      <c r="A4" s="8" t="s">
        <v>81</v>
      </c>
      <c r="B4" s="9">
        <v>2</v>
      </c>
      <c r="C4" s="9">
        <v>3</v>
      </c>
      <c r="D4" s="9">
        <v>5</v>
      </c>
    </row>
    <row r="5" spans="1:4" ht="15">
      <c r="A5" s="8" t="s">
        <v>82</v>
      </c>
      <c r="B5" s="9">
        <v>2</v>
      </c>
      <c r="C5" s="9"/>
      <c r="D5" s="9">
        <v>2</v>
      </c>
    </row>
    <row r="6" spans="1:4" ht="15">
      <c r="A6" s="8" t="s">
        <v>83</v>
      </c>
      <c r="B6" s="9"/>
      <c r="C6" s="9">
        <v>1</v>
      </c>
      <c r="D6" s="9">
        <v>1</v>
      </c>
    </row>
    <row r="7" spans="1:4" ht="15">
      <c r="A7" s="8" t="s">
        <v>84</v>
      </c>
      <c r="B7" s="9"/>
      <c r="C7" s="9">
        <v>1</v>
      </c>
      <c r="D7" s="9">
        <v>1</v>
      </c>
    </row>
    <row r="8" spans="1:4" ht="15">
      <c r="A8" s="8" t="s">
        <v>114</v>
      </c>
      <c r="B8" s="9"/>
      <c r="C8" s="9">
        <v>1</v>
      </c>
      <c r="D8" s="9">
        <v>1</v>
      </c>
    </row>
    <row r="9" spans="1:4" ht="15">
      <c r="A9" s="8" t="s">
        <v>77</v>
      </c>
      <c r="B9" s="9">
        <v>5</v>
      </c>
      <c r="C9" s="9">
        <v>6</v>
      </c>
      <c r="D9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GKkishore</cp:lastModifiedBy>
  <dcterms:created xsi:type="dcterms:W3CDTF">2010-06-15T06:06:44Z</dcterms:created>
  <dcterms:modified xsi:type="dcterms:W3CDTF">2010-07-10T15:10:05Z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